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ovo\Desktop\Gymnastika\Krajský přebor - 12.4.2025\"/>
    </mc:Choice>
  </mc:AlternateContent>
  <xr:revisionPtr revIDLastSave="0" documentId="13_ncr:1_{720260B3-2F03-4C59-BCAE-DEB338CA0915}" xr6:coauthVersionLast="47" xr6:coauthVersionMax="47" xr10:uidLastSave="{00000000-0000-0000-0000-000000000000}"/>
  <bookViews>
    <workbookView xWindow="-116" yWindow="-116" windowWidth="28160" windowHeight="15243" xr2:uid="{84A38C43-21DA-4860-8CC8-E7B54BA02853}"/>
  </bookViews>
  <sheets>
    <sheet name="Výsledk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7" i="3" l="1"/>
  <c r="W71" i="3"/>
  <c r="W70" i="3"/>
  <c r="W69" i="3"/>
  <c r="W68" i="3"/>
  <c r="S71" i="3"/>
  <c r="S70" i="3"/>
  <c r="X70" i="3" s="1"/>
  <c r="S69" i="3"/>
  <c r="S68" i="3"/>
  <c r="O71" i="3"/>
  <c r="O70" i="3"/>
  <c r="O69" i="3"/>
  <c r="O68" i="3"/>
  <c r="W62" i="3"/>
  <c r="W61" i="3"/>
  <c r="W60" i="3"/>
  <c r="W59" i="3"/>
  <c r="W58" i="3"/>
  <c r="W57" i="3"/>
  <c r="W56" i="3"/>
  <c r="W55" i="3"/>
  <c r="W54" i="3"/>
  <c r="W53" i="3"/>
  <c r="S62" i="3"/>
  <c r="S61" i="3"/>
  <c r="S60" i="3"/>
  <c r="S59" i="3"/>
  <c r="S58" i="3"/>
  <c r="S57" i="3"/>
  <c r="S56" i="3"/>
  <c r="S55" i="3"/>
  <c r="S54" i="3"/>
  <c r="S53" i="3"/>
  <c r="O62" i="3"/>
  <c r="O61" i="3"/>
  <c r="O60" i="3"/>
  <c r="O59" i="3"/>
  <c r="O58" i="3"/>
  <c r="O57" i="3"/>
  <c r="O56" i="3"/>
  <c r="O55" i="3"/>
  <c r="O54" i="3"/>
  <c r="O53" i="3"/>
  <c r="W47" i="3"/>
  <c r="W46" i="3"/>
  <c r="W45" i="3"/>
  <c r="W44" i="3"/>
  <c r="W43" i="3"/>
  <c r="W42" i="3"/>
  <c r="W41" i="3"/>
  <c r="W40" i="3"/>
  <c r="W39" i="3"/>
  <c r="S47" i="3"/>
  <c r="S46" i="3"/>
  <c r="S45" i="3"/>
  <c r="S44" i="3"/>
  <c r="S43" i="3"/>
  <c r="S42" i="3"/>
  <c r="S41" i="3"/>
  <c r="S40" i="3"/>
  <c r="S39" i="3"/>
  <c r="O43" i="3"/>
  <c r="O44" i="3"/>
  <c r="O45" i="3"/>
  <c r="O46" i="3"/>
  <c r="O47" i="3"/>
  <c r="O42" i="3"/>
  <c r="O41" i="3"/>
  <c r="O40" i="3"/>
  <c r="O39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O31" i="3"/>
  <c r="O32" i="3"/>
  <c r="O33" i="3"/>
  <c r="O30" i="3"/>
  <c r="O29" i="3"/>
  <c r="O28" i="3"/>
  <c r="O27" i="3"/>
  <c r="O26" i="3"/>
  <c r="O25" i="3"/>
  <c r="O24" i="3"/>
  <c r="O23" i="3"/>
  <c r="O22" i="3"/>
  <c r="O21" i="3"/>
  <c r="W15" i="3"/>
  <c r="W14" i="3"/>
  <c r="W13" i="3"/>
  <c r="W12" i="3"/>
  <c r="W11" i="3"/>
  <c r="W10" i="3"/>
  <c r="W9" i="3"/>
  <c r="W8" i="3"/>
  <c r="W7" i="3"/>
  <c r="W6" i="3"/>
  <c r="S15" i="3"/>
  <c r="S14" i="3"/>
  <c r="S13" i="3"/>
  <c r="S12" i="3"/>
  <c r="S11" i="3"/>
  <c r="S10" i="3"/>
  <c r="S9" i="3"/>
  <c r="S8" i="3"/>
  <c r="S7" i="3"/>
  <c r="S6" i="3"/>
  <c r="O7" i="3"/>
  <c r="O8" i="3"/>
  <c r="O9" i="3"/>
  <c r="O10" i="3"/>
  <c r="O11" i="3"/>
  <c r="O12" i="3"/>
  <c r="O13" i="3"/>
  <c r="O14" i="3"/>
  <c r="O15" i="3"/>
  <c r="O6" i="3"/>
  <c r="L107" i="3"/>
  <c r="L101" i="3"/>
  <c r="L95" i="3"/>
  <c r="L94" i="3"/>
  <c r="L93" i="3"/>
  <c r="L92" i="3"/>
  <c r="L91" i="3"/>
  <c r="L90" i="3"/>
  <c r="L89" i="3"/>
  <c r="L83" i="3"/>
  <c r="L82" i="3"/>
  <c r="L81" i="3"/>
  <c r="L80" i="3"/>
  <c r="L79" i="3"/>
  <c r="L78" i="3"/>
  <c r="K69" i="3"/>
  <c r="K70" i="3"/>
  <c r="K71" i="3"/>
  <c r="K68" i="3"/>
  <c r="K54" i="3"/>
  <c r="K55" i="3"/>
  <c r="K56" i="3"/>
  <c r="K57" i="3"/>
  <c r="K58" i="3"/>
  <c r="K59" i="3"/>
  <c r="K60" i="3"/>
  <c r="K61" i="3"/>
  <c r="K62" i="3"/>
  <c r="K53" i="3"/>
  <c r="K40" i="3"/>
  <c r="K41" i="3"/>
  <c r="K42" i="3"/>
  <c r="K43" i="3"/>
  <c r="K44" i="3"/>
  <c r="K45" i="3"/>
  <c r="K46" i="3"/>
  <c r="K47" i="3"/>
  <c r="K39" i="3"/>
  <c r="K22" i="3"/>
  <c r="K23" i="3"/>
  <c r="K24" i="3"/>
  <c r="K25" i="3"/>
  <c r="K26" i="3"/>
  <c r="K27" i="3"/>
  <c r="K28" i="3"/>
  <c r="K29" i="3"/>
  <c r="K30" i="3"/>
  <c r="K31" i="3"/>
  <c r="K32" i="3"/>
  <c r="K33" i="3"/>
  <c r="K21" i="3"/>
  <c r="K7" i="3"/>
  <c r="K8" i="3"/>
  <c r="K9" i="3"/>
  <c r="K10" i="3"/>
  <c r="K11" i="3"/>
  <c r="K12" i="3"/>
  <c r="K13" i="3"/>
  <c r="K14" i="3"/>
  <c r="K15" i="3"/>
  <c r="K6" i="3"/>
  <c r="X15" i="3" l="1"/>
  <c r="X7" i="3"/>
  <c r="X26" i="3"/>
  <c r="X25" i="3"/>
  <c r="X68" i="3"/>
  <c r="X33" i="3"/>
  <c r="X42" i="3"/>
  <c r="X60" i="3"/>
  <c r="X56" i="3"/>
  <c r="X71" i="3"/>
  <c r="X61" i="3"/>
  <c r="X53" i="3"/>
  <c r="X6" i="3"/>
  <c r="X12" i="3"/>
  <c r="X11" i="3"/>
  <c r="X24" i="3"/>
  <c r="X27" i="3"/>
  <c r="X14" i="3"/>
  <c r="X54" i="3"/>
  <c r="X22" i="3"/>
  <c r="X10" i="3"/>
  <c r="X30" i="3"/>
  <c r="X28" i="3"/>
  <c r="X31" i="3"/>
  <c r="X32" i="3"/>
  <c r="X43" i="3"/>
  <c r="X41" i="3"/>
  <c r="X9" i="3"/>
  <c r="X45" i="3"/>
  <c r="X62" i="3"/>
  <c r="X69" i="3"/>
  <c r="X40" i="3"/>
  <c r="X57" i="3"/>
  <c r="X23" i="3"/>
  <c r="X39" i="3"/>
  <c r="X58" i="3"/>
  <c r="X47" i="3"/>
  <c r="X44" i="3"/>
  <c r="X13" i="3"/>
  <c r="X29" i="3"/>
  <c r="X8" i="3" l="1"/>
  <c r="X55" i="3"/>
  <c r="X46" i="3"/>
  <c r="X21" i="3"/>
  <c r="X59" i="3"/>
</calcChain>
</file>

<file path=xl/sharedStrings.xml><?xml version="1.0" encoding="utf-8"?>
<sst xmlns="http://schemas.openxmlformats.org/spreadsheetml/2006/main" count="499" uniqueCount="150">
  <si>
    <t>Pořadí</t>
  </si>
  <si>
    <t>Jméno</t>
  </si>
  <si>
    <t>Oddíl</t>
  </si>
  <si>
    <t>Prostná</t>
  </si>
  <si>
    <t>Přeskok</t>
  </si>
  <si>
    <t>Kladina</t>
  </si>
  <si>
    <t>Hrazda</t>
  </si>
  <si>
    <t>Celkem</t>
  </si>
  <si>
    <t>E</t>
  </si>
  <si>
    <t>D</t>
  </si>
  <si>
    <t>1.</t>
  </si>
  <si>
    <t>2.</t>
  </si>
  <si>
    <t>3.</t>
  </si>
  <si>
    <t>4.</t>
  </si>
  <si>
    <t>5.</t>
  </si>
  <si>
    <t>6.</t>
  </si>
  <si>
    <t>7.</t>
  </si>
  <si>
    <t>TJ Sokol Červený Kostelec - Lhota</t>
  </si>
  <si>
    <t>8.</t>
  </si>
  <si>
    <t>9.</t>
  </si>
  <si>
    <t>10.</t>
  </si>
  <si>
    <t>11.</t>
  </si>
  <si>
    <t>Žákyně I</t>
  </si>
  <si>
    <t>Příjmení</t>
  </si>
  <si>
    <t>Rok nar.</t>
  </si>
  <si>
    <t>Kraj</t>
  </si>
  <si>
    <t>Barbora</t>
  </si>
  <si>
    <t>Zlámalová</t>
  </si>
  <si>
    <t>SG Trutnov</t>
  </si>
  <si>
    <t>Královéhradecký</t>
  </si>
  <si>
    <t>Štěpánka</t>
  </si>
  <si>
    <t>Kopecká</t>
  </si>
  <si>
    <t>Kateřina</t>
  </si>
  <si>
    <t>Dvořáčková</t>
  </si>
  <si>
    <t>Karolína</t>
  </si>
  <si>
    <t>Háková</t>
  </si>
  <si>
    <t>Magdaléna</t>
  </si>
  <si>
    <t>Podivínská</t>
  </si>
  <si>
    <t>Eliška</t>
  </si>
  <si>
    <t>Šafaříková</t>
  </si>
  <si>
    <t>Beranová</t>
  </si>
  <si>
    <t>Rybitví</t>
  </si>
  <si>
    <t>Pardubický</t>
  </si>
  <si>
    <t>KSPV Špindlerův Mlýn</t>
  </si>
  <si>
    <t>Sedláčková</t>
  </si>
  <si>
    <t>Nikola</t>
  </si>
  <si>
    <t>Rejzková</t>
  </si>
  <si>
    <t>Rozálie</t>
  </si>
  <si>
    <t>Prokešová</t>
  </si>
  <si>
    <t>Broumov</t>
  </si>
  <si>
    <t>Žákyně II</t>
  </si>
  <si>
    <t>Dominika</t>
  </si>
  <si>
    <t>Svatá</t>
  </si>
  <si>
    <t>Nikol</t>
  </si>
  <si>
    <t>Rychlovská</t>
  </si>
  <si>
    <t>Lilien</t>
  </si>
  <si>
    <t>Slavková</t>
  </si>
  <si>
    <t>Bečková</t>
  </si>
  <si>
    <t>Ellen</t>
  </si>
  <si>
    <t>Sáblíková</t>
  </si>
  <si>
    <t>Jolana</t>
  </si>
  <si>
    <t>Urbanová</t>
  </si>
  <si>
    <t>Klára</t>
  </si>
  <si>
    <t>Bojanovská</t>
  </si>
  <si>
    <t>Kristýna</t>
  </si>
  <si>
    <t>Tomešová</t>
  </si>
  <si>
    <t>Sofie</t>
  </si>
  <si>
    <t>Tuhá</t>
  </si>
  <si>
    <t>Lucie</t>
  </si>
  <si>
    <t>Liptáková</t>
  </si>
  <si>
    <t>12.</t>
  </si>
  <si>
    <t>Tereza</t>
  </si>
  <si>
    <t>Omámiková</t>
  </si>
  <si>
    <t>13.</t>
  </si>
  <si>
    <t>Agáta</t>
  </si>
  <si>
    <t>Šemberová</t>
  </si>
  <si>
    <t>Emilie</t>
  </si>
  <si>
    <t>Rojkovičová</t>
  </si>
  <si>
    <t>Žákyně III</t>
  </si>
  <si>
    <t>Julie</t>
  </si>
  <si>
    <t>Houtová</t>
  </si>
  <si>
    <t>Oravcová</t>
  </si>
  <si>
    <t>Sára</t>
  </si>
  <si>
    <t>Wolfová</t>
  </si>
  <si>
    <t>Lešáková</t>
  </si>
  <si>
    <t>Hanušová</t>
  </si>
  <si>
    <t>Beáta</t>
  </si>
  <si>
    <t>Čermáková</t>
  </si>
  <si>
    <t>Klementina</t>
  </si>
  <si>
    <t>Varclová</t>
  </si>
  <si>
    <t>Anna</t>
  </si>
  <si>
    <t>Blažková</t>
  </si>
  <si>
    <t>Štaudová</t>
  </si>
  <si>
    <t>Žákyně IV</t>
  </si>
  <si>
    <t>Laura</t>
  </si>
  <si>
    <t>Svítková</t>
  </si>
  <si>
    <t>Adéla</t>
  </si>
  <si>
    <t>Fialová</t>
  </si>
  <si>
    <t>Vendula</t>
  </si>
  <si>
    <t>Havlátová</t>
  </si>
  <si>
    <t>Michaela</t>
  </si>
  <si>
    <t>Ožďanová</t>
  </si>
  <si>
    <t>Krátká</t>
  </si>
  <si>
    <t>Sýkorová</t>
  </si>
  <si>
    <t>Ema</t>
  </si>
  <si>
    <t>Látová</t>
  </si>
  <si>
    <t>Pamulová</t>
  </si>
  <si>
    <t>Leontýna</t>
  </si>
  <si>
    <t>Vrabcová</t>
  </si>
  <si>
    <t>Dorostenky</t>
  </si>
  <si>
    <t>Andrea</t>
  </si>
  <si>
    <t>Pávová</t>
  </si>
  <si>
    <t>Kučerová</t>
  </si>
  <si>
    <t>Mladší žáci I</t>
  </si>
  <si>
    <t>Jakub</t>
  </si>
  <si>
    <t>Zlámal</t>
  </si>
  <si>
    <t>Matěj</t>
  </si>
  <si>
    <t>Adam</t>
  </si>
  <si>
    <t>Babič</t>
  </si>
  <si>
    <t>TJ Spartak Vrchlabí</t>
  </si>
  <si>
    <t>Ondřej</t>
  </si>
  <si>
    <t>Šťastný</t>
  </si>
  <si>
    <t>Jordánek</t>
  </si>
  <si>
    <t>David</t>
  </si>
  <si>
    <t>Benedikt</t>
  </si>
  <si>
    <t>Vik</t>
  </si>
  <si>
    <t>SK Plhov  Náchod, z.s.</t>
  </si>
  <si>
    <t>Stanislav</t>
  </si>
  <si>
    <t>Prouza</t>
  </si>
  <si>
    <t>Mladší žáci II</t>
  </si>
  <si>
    <t>Sebastian</t>
  </si>
  <si>
    <t>Vykopal</t>
  </si>
  <si>
    <t>Radim</t>
  </si>
  <si>
    <t>Plecháč</t>
  </si>
  <si>
    <t>Tůma</t>
  </si>
  <si>
    <t>Vladimír</t>
  </si>
  <si>
    <t>Chour</t>
  </si>
  <si>
    <t>Karel</t>
  </si>
  <si>
    <t>Hanč</t>
  </si>
  <si>
    <t>Michal</t>
  </si>
  <si>
    <t>Kuřátko</t>
  </si>
  <si>
    <t>Muži</t>
  </si>
  <si>
    <t>Lukáš</t>
  </si>
  <si>
    <t>Zítka</t>
  </si>
  <si>
    <t>Kruhy</t>
  </si>
  <si>
    <t>Srážky vr. rozhodčí</t>
  </si>
  <si>
    <t>Lavička</t>
  </si>
  <si>
    <t>Šimon</t>
  </si>
  <si>
    <t>Starší žáci IV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</si>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</sst>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000000"/>
      <name val="Aptos Narrow"/>
      <scheme val="minor"/>
    </font>
    <font>
      <b/>
      <sz val="14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1FD5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Border="0" applyProtection="0"/>
    <xf numFmtId="0" fontId="3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0" borderId="15" xfId="0" applyFont="1" applyBorder="1" applyAlignment="1">
      <alignment horizontal="center"/>
    </xf>
    <xf numFmtId="0" fontId="8" fillId="0" borderId="0" xfId="0" applyFont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3" xfId="0" applyFont="1" applyFill="1" applyBorder="1" applyAlignment="1">
      <alignment wrapText="1"/>
    </xf>
    <xf numFmtId="0" fontId="2" fillId="0" borderId="2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6" fillId="0" borderId="3" xfId="0" applyFont="1" applyBorder="1"/>
    <xf numFmtId="0" fontId="2" fillId="0" borderId="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4" fontId="2" fillId="0" borderId="6" xfId="1" applyNumberFormat="1" applyFont="1" applyBorder="1"/>
    <xf numFmtId="4" fontId="2" fillId="0" borderId="7" xfId="1" applyNumberFormat="1" applyFont="1" applyBorder="1"/>
    <xf numFmtId="4" fontId="2" fillId="0" borderId="8" xfId="1" applyNumberFormat="1" applyFont="1" applyBorder="1"/>
    <xf numFmtId="4" fontId="2" fillId="0" borderId="16" xfId="1" applyNumberFormat="1" applyFont="1" applyBorder="1"/>
    <xf numFmtId="4" fontId="2" fillId="0" borderId="3" xfId="1" applyNumberFormat="1" applyFont="1" applyBorder="1"/>
    <xf numFmtId="4" fontId="2" fillId="0" borderId="2" xfId="1" applyNumberFormat="1" applyFont="1" applyBorder="1"/>
    <xf numFmtId="4" fontId="2" fillId="0" borderId="14" xfId="1" applyNumberFormat="1" applyFont="1" applyBorder="1"/>
    <xf numFmtId="4" fontId="2" fillId="0" borderId="15" xfId="1" applyNumberFormat="1" applyFont="1" applyBorder="1"/>
    <xf numFmtId="4" fontId="2" fillId="0" borderId="9" xfId="1" applyNumberFormat="1" applyFont="1" applyBorder="1"/>
    <xf numFmtId="4" fontId="2" fillId="0" borderId="12" xfId="1" applyNumberFormat="1" applyFont="1" applyBorder="1"/>
    <xf numFmtId="4" fontId="2" fillId="0" borderId="13" xfId="1" applyNumberFormat="1" applyFont="1" applyBorder="1"/>
    <xf numFmtId="4" fontId="2" fillId="0" borderId="0" xfId="1" applyNumberFormat="1" applyFont="1" applyBorder="1"/>
    <xf numFmtId="4" fontId="2" fillId="0" borderId="19" xfId="1" applyNumberFormat="1" applyFont="1" applyBorder="1"/>
    <xf numFmtId="4" fontId="2" fillId="0" borderId="21" xfId="1" applyNumberFormat="1" applyFont="1" applyBorder="1"/>
    <xf numFmtId="4" fontId="2" fillId="0" borderId="20" xfId="1" applyNumberFormat="1" applyFont="1" applyBorder="1"/>
    <xf numFmtId="4" fontId="2" fillId="0" borderId="23" xfId="1" applyNumberFormat="1" applyFont="1" applyBorder="1"/>
    <xf numFmtId="4" fontId="2" fillId="0" borderId="17" xfId="1" applyNumberFormat="1" applyFont="1" applyBorder="1"/>
    <xf numFmtId="4" fontId="2" fillId="0" borderId="18" xfId="1" applyNumberFormat="1" applyFont="1" applyBorder="1"/>
    <xf numFmtId="4" fontId="2" fillId="0" borderId="10" xfId="1" applyNumberFormat="1" applyFont="1" applyBorder="1"/>
    <xf numFmtId="4" fontId="2" fillId="0" borderId="11" xfId="1" applyNumberFormat="1" applyFont="1" applyBorder="1"/>
    <xf numFmtId="4" fontId="2" fillId="0" borderId="24" xfId="1" applyNumberFormat="1" applyFont="1" applyBorder="1"/>
    <xf numFmtId="4" fontId="2" fillId="0" borderId="28" xfId="1" applyNumberFormat="1" applyFont="1" applyBorder="1"/>
    <xf numFmtId="4" fontId="2" fillId="0" borderId="25" xfId="1" applyNumberFormat="1" applyFont="1" applyBorder="1"/>
    <xf numFmtId="4" fontId="2" fillId="0" borderId="26" xfId="1" applyNumberFormat="1" applyFont="1" applyBorder="1"/>
    <xf numFmtId="4" fontId="2" fillId="0" borderId="27" xfId="1" applyNumberFormat="1" applyFont="1" applyBorder="1"/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1" fillId="0" borderId="0" xfId="0" applyFont="1" applyAlignment="1">
      <alignment wrapText="1"/>
    </xf>
    <xf numFmtId="0" fontId="2" fillId="0" borderId="31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4" fontId="2" fillId="0" borderId="4" xfId="1" applyNumberFormat="1" applyFont="1" applyBorder="1"/>
    <xf numFmtId="4" fontId="2" fillId="0" borderId="32" xfId="1" applyNumberFormat="1" applyFont="1" applyBorder="1"/>
  </cellXfs>
  <cellStyles count="3">
    <cellStyle name="Normální" xfId="0" builtinId="0"/>
    <cellStyle name="Normální 2" xfId="1" xr:uid="{D8CDBEC7-C22D-465C-99B4-B06B5BE688EB}"/>
    <cellStyle name="Normální 3" xfId="2" xr:uid="{D9B35854-DA68-46E4-BA31-3594C42F5084}"/>
  </cellStyles>
  <dxfs count="0"/>
  <tableStyles count="0" defaultTableStyle="TableStyleMedium2" defaultPivotStyle="PivotStyleLight16"/>
  <colors>
    <mruColors>
      <color rgb="FFF1FD59"/>
      <color rgb="FFEECF12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4B62B-2525-4AF4-B97B-D4E4BC6F4FB8}">
  <dimension ref="B3:Y107"/>
  <sheetViews>
    <sheetView tabSelected="1" zoomScale="70" zoomScaleNormal="70" workbookViewId="0">
      <selection activeCell="S79" sqref="S79"/>
    </sheetView>
  </sheetViews>
  <sheetFormatPr defaultRowHeight="13.85" x14ac:dyDescent="0.2"/>
  <cols>
    <col min="1" max="2" width="9.140625" style="5"/>
    <col min="3" max="3" width="18.5703125" style="5" customWidth="1"/>
    <col min="4" max="4" width="17.5703125" style="5" customWidth="1"/>
    <col min="5" max="5" width="32.85546875" style="5" customWidth="1"/>
    <col min="6" max="6" width="10.42578125" style="6" customWidth="1"/>
    <col min="7" max="7" width="18.140625" style="5" customWidth="1"/>
    <col min="8" max="9" width="9.140625" style="5"/>
    <col min="10" max="10" width="8.85546875" style="5" customWidth="1"/>
    <col min="11" max="11" width="10.140625" style="5" customWidth="1"/>
    <col min="12" max="12" width="10.42578125" style="5" bestFit="1" customWidth="1"/>
    <col min="13" max="13" width="9.140625" style="5"/>
    <col min="14" max="14" width="7.28515625" style="5" customWidth="1"/>
    <col min="15" max="15" width="10.140625" style="5" customWidth="1"/>
    <col min="16" max="17" width="9.140625" style="5"/>
    <col min="18" max="18" width="7.28515625" style="5" customWidth="1"/>
    <col min="19" max="19" width="10.140625" style="5" customWidth="1"/>
    <col min="20" max="21" width="9.140625" style="5"/>
    <col min="22" max="22" width="7.28515625" style="5" customWidth="1"/>
    <col min="23" max="23" width="10.140625" style="5" customWidth="1"/>
    <col min="24" max="24" width="11" style="5" customWidth="1"/>
    <col min="25" max="16384" width="9.140625" style="5"/>
  </cols>
  <sheetData>
    <row r="3" spans="2:24" ht="24" thickBot="1" x14ac:dyDescent="0.4">
      <c r="B3" s="1"/>
      <c r="C3" s="11" t="s">
        <v>22</v>
      </c>
      <c r="D3" s="2"/>
      <c r="E3" s="2"/>
      <c r="F3" s="3"/>
      <c r="G3" s="3"/>
    </row>
    <row r="4" spans="2:24" ht="16" x14ac:dyDescent="0.2">
      <c r="B4" s="58" t="s">
        <v>0</v>
      </c>
      <c r="C4" s="58" t="s">
        <v>1</v>
      </c>
      <c r="D4" s="58" t="s">
        <v>23</v>
      </c>
      <c r="E4" s="58" t="s">
        <v>2</v>
      </c>
      <c r="F4" s="58" t="s">
        <v>24</v>
      </c>
      <c r="G4" s="55" t="s">
        <v>25</v>
      </c>
      <c r="H4" s="51" t="s">
        <v>3</v>
      </c>
      <c r="I4" s="52"/>
      <c r="J4" s="52"/>
      <c r="K4" s="53"/>
      <c r="L4" s="51" t="s">
        <v>4</v>
      </c>
      <c r="M4" s="52"/>
      <c r="N4" s="52"/>
      <c r="O4" s="53"/>
      <c r="P4" s="51" t="s">
        <v>146</v>
      </c>
      <c r="Q4" s="52"/>
      <c r="R4" s="52"/>
      <c r="S4" s="53"/>
      <c r="T4" s="51" t="s">
        <v>6</v>
      </c>
      <c r="U4" s="52"/>
      <c r="V4" s="52"/>
      <c r="W4" s="53"/>
      <c r="X4" s="61" t="s">
        <v>7</v>
      </c>
    </row>
    <row r="5" spans="2:24" ht="16" x14ac:dyDescent="0.25">
      <c r="B5" s="59"/>
      <c r="C5" s="58"/>
      <c r="D5" s="58"/>
      <c r="E5" s="58"/>
      <c r="F5" s="58"/>
      <c r="G5" s="55"/>
      <c r="H5" s="16" t="s">
        <v>8</v>
      </c>
      <c r="I5" s="18" t="s">
        <v>9</v>
      </c>
      <c r="J5" s="19" t="s">
        <v>145</v>
      </c>
      <c r="K5" s="20" t="s">
        <v>7</v>
      </c>
      <c r="L5" s="17" t="s">
        <v>8</v>
      </c>
      <c r="M5" s="21" t="s">
        <v>9</v>
      </c>
      <c r="N5" s="22" t="s">
        <v>145</v>
      </c>
      <c r="O5" s="21" t="s">
        <v>7</v>
      </c>
      <c r="P5" s="16" t="s">
        <v>8</v>
      </c>
      <c r="Q5" s="18" t="s">
        <v>9</v>
      </c>
      <c r="R5" s="22" t="s">
        <v>145</v>
      </c>
      <c r="S5" s="20" t="s">
        <v>7</v>
      </c>
      <c r="T5" s="17" t="s">
        <v>8</v>
      </c>
      <c r="U5" s="18" t="s">
        <v>9</v>
      </c>
      <c r="V5" s="22" t="s">
        <v>145</v>
      </c>
      <c r="W5" s="21" t="s">
        <v>7</v>
      </c>
      <c r="X5" s="62"/>
    </row>
    <row r="6" spans="2:24" ht="16" x14ac:dyDescent="0.25">
      <c r="B6" s="7" t="s">
        <v>10</v>
      </c>
      <c r="C6" s="12" t="s">
        <v>38</v>
      </c>
      <c r="D6" s="12" t="s">
        <v>44</v>
      </c>
      <c r="E6" s="12" t="s">
        <v>17</v>
      </c>
      <c r="F6" s="13">
        <v>2017</v>
      </c>
      <c r="G6" s="14" t="s">
        <v>29</v>
      </c>
      <c r="H6" s="23">
        <v>9.0500000000000007</v>
      </c>
      <c r="I6" s="24">
        <v>4.3</v>
      </c>
      <c r="J6" s="24"/>
      <c r="K6" s="25">
        <f>SUM(H6:J6)</f>
        <v>13.350000000000001</v>
      </c>
      <c r="L6" s="26">
        <v>9.4</v>
      </c>
      <c r="M6" s="27">
        <v>1.5</v>
      </c>
      <c r="N6" s="27"/>
      <c r="O6" s="25">
        <f>SUM(L6:N6)</f>
        <v>10.9</v>
      </c>
      <c r="P6" s="28">
        <v>9</v>
      </c>
      <c r="Q6" s="27">
        <v>4.5999999999999996</v>
      </c>
      <c r="R6" s="27"/>
      <c r="S6" s="25">
        <f>SUM(P6:R6)</f>
        <v>13.6</v>
      </c>
      <c r="T6" s="29">
        <v>8.65</v>
      </c>
      <c r="U6" s="27">
        <v>4</v>
      </c>
      <c r="V6" s="27"/>
      <c r="W6" s="25">
        <f>SUM(T6:V6)</f>
        <v>12.65</v>
      </c>
      <c r="X6" s="31">
        <f t="shared" ref="X6:X15" si="0">K6+O6+S6+W6</f>
        <v>50.5</v>
      </c>
    </row>
    <row r="7" spans="2:24" ht="16" x14ac:dyDescent="0.25">
      <c r="B7" s="7" t="s">
        <v>11</v>
      </c>
      <c r="C7" s="12" t="s">
        <v>32</v>
      </c>
      <c r="D7" s="12" t="s">
        <v>33</v>
      </c>
      <c r="E7" s="15" t="s">
        <v>28</v>
      </c>
      <c r="F7" s="13">
        <v>2016</v>
      </c>
      <c r="G7" s="14" t="s">
        <v>29</v>
      </c>
      <c r="H7" s="23">
        <v>9.1</v>
      </c>
      <c r="I7" s="24">
        <v>4.8</v>
      </c>
      <c r="J7" s="24"/>
      <c r="K7" s="25">
        <f t="shared" ref="K7:K15" si="1">SUM(H7:J7)</f>
        <v>13.899999999999999</v>
      </c>
      <c r="L7" s="26">
        <v>8.4</v>
      </c>
      <c r="M7" s="27">
        <v>2</v>
      </c>
      <c r="N7" s="27"/>
      <c r="O7" s="25">
        <f t="shared" ref="O7:O15" si="2">SUM(L7:N7)</f>
        <v>10.4</v>
      </c>
      <c r="P7" s="28">
        <v>9.0500000000000007</v>
      </c>
      <c r="Q7" s="27">
        <v>5.0999999999999996</v>
      </c>
      <c r="R7" s="27"/>
      <c r="S7" s="25">
        <f t="shared" ref="S7:S15" si="3">SUM(P7:R7)</f>
        <v>14.15</v>
      </c>
      <c r="T7" s="29">
        <v>8.3000000000000007</v>
      </c>
      <c r="U7" s="27">
        <v>3.3</v>
      </c>
      <c r="V7" s="27"/>
      <c r="W7" s="25">
        <f t="shared" ref="W7:W15" si="4">SUM(T7:V7)</f>
        <v>11.600000000000001</v>
      </c>
      <c r="X7" s="31">
        <f t="shared" si="0"/>
        <v>50.05</v>
      </c>
    </row>
    <row r="8" spans="2:24" ht="16" x14ac:dyDescent="0.25">
      <c r="B8" s="7" t="s">
        <v>12</v>
      </c>
      <c r="C8" s="12" t="s">
        <v>34</v>
      </c>
      <c r="D8" s="12" t="s">
        <v>35</v>
      </c>
      <c r="E8" s="15" t="s">
        <v>28</v>
      </c>
      <c r="F8" s="13">
        <v>2016</v>
      </c>
      <c r="G8" s="14" t="s">
        <v>29</v>
      </c>
      <c r="H8" s="23">
        <v>9</v>
      </c>
      <c r="I8" s="24">
        <v>4.5999999999999996</v>
      </c>
      <c r="J8" s="24"/>
      <c r="K8" s="25">
        <f t="shared" si="1"/>
        <v>13.6</v>
      </c>
      <c r="L8" s="26">
        <v>8.25</v>
      </c>
      <c r="M8" s="27">
        <v>2</v>
      </c>
      <c r="N8" s="27"/>
      <c r="O8" s="25">
        <f t="shared" si="2"/>
        <v>10.25</v>
      </c>
      <c r="P8" s="28">
        <v>8.6499999999999986</v>
      </c>
      <c r="Q8" s="27">
        <v>5.2</v>
      </c>
      <c r="R8" s="27"/>
      <c r="S8" s="25">
        <f t="shared" si="3"/>
        <v>13.849999999999998</v>
      </c>
      <c r="T8" s="29">
        <v>7.8</v>
      </c>
      <c r="U8" s="27">
        <v>4.2</v>
      </c>
      <c r="V8" s="27"/>
      <c r="W8" s="25">
        <f t="shared" si="4"/>
        <v>12</v>
      </c>
      <c r="X8" s="31">
        <f t="shared" si="0"/>
        <v>49.7</v>
      </c>
    </row>
    <row r="9" spans="2:24" ht="16" x14ac:dyDescent="0.25">
      <c r="B9" s="7" t="s">
        <v>13</v>
      </c>
      <c r="C9" s="12" t="s">
        <v>26</v>
      </c>
      <c r="D9" s="12" t="s">
        <v>27</v>
      </c>
      <c r="E9" s="15" t="s">
        <v>28</v>
      </c>
      <c r="F9" s="13">
        <v>2016</v>
      </c>
      <c r="G9" s="14" t="s">
        <v>29</v>
      </c>
      <c r="H9" s="23">
        <v>8.25</v>
      </c>
      <c r="I9" s="24">
        <v>3.9</v>
      </c>
      <c r="J9" s="24"/>
      <c r="K9" s="25">
        <f t="shared" si="1"/>
        <v>12.15</v>
      </c>
      <c r="L9" s="26">
        <v>8.8000000000000007</v>
      </c>
      <c r="M9" s="27">
        <v>1.5</v>
      </c>
      <c r="N9" s="27"/>
      <c r="O9" s="25">
        <f t="shared" si="2"/>
        <v>10.3</v>
      </c>
      <c r="P9" s="28">
        <v>9</v>
      </c>
      <c r="Q9" s="27">
        <v>5.2</v>
      </c>
      <c r="R9" s="27"/>
      <c r="S9" s="25">
        <f t="shared" si="3"/>
        <v>14.2</v>
      </c>
      <c r="T9" s="29">
        <v>8.0500000000000007</v>
      </c>
      <c r="U9" s="27">
        <v>4</v>
      </c>
      <c r="V9" s="27"/>
      <c r="W9" s="25">
        <f t="shared" si="4"/>
        <v>12.05</v>
      </c>
      <c r="X9" s="31">
        <f t="shared" si="0"/>
        <v>48.7</v>
      </c>
    </row>
    <row r="10" spans="2:24" ht="16" x14ac:dyDescent="0.25">
      <c r="B10" s="7" t="s">
        <v>14</v>
      </c>
      <c r="C10" s="8" t="s">
        <v>30</v>
      </c>
      <c r="D10" s="8" t="s">
        <v>31</v>
      </c>
      <c r="E10" s="9" t="s">
        <v>28</v>
      </c>
      <c r="F10" s="7">
        <v>2016</v>
      </c>
      <c r="G10" s="10" t="s">
        <v>29</v>
      </c>
      <c r="H10" s="23">
        <v>8.8500000000000014</v>
      </c>
      <c r="I10" s="24">
        <v>4</v>
      </c>
      <c r="J10" s="24"/>
      <c r="K10" s="25">
        <f t="shared" si="1"/>
        <v>12.850000000000001</v>
      </c>
      <c r="L10" s="26">
        <v>8.4</v>
      </c>
      <c r="M10" s="27">
        <v>1</v>
      </c>
      <c r="N10" s="27"/>
      <c r="O10" s="25">
        <f t="shared" si="2"/>
        <v>9.4</v>
      </c>
      <c r="P10" s="28">
        <v>8.6499999999999986</v>
      </c>
      <c r="Q10" s="27">
        <v>4.8</v>
      </c>
      <c r="R10" s="27"/>
      <c r="S10" s="25">
        <f t="shared" si="3"/>
        <v>13.45</v>
      </c>
      <c r="T10" s="29">
        <v>8.3500000000000014</v>
      </c>
      <c r="U10" s="27">
        <v>3</v>
      </c>
      <c r="V10" s="27"/>
      <c r="W10" s="25">
        <f t="shared" si="4"/>
        <v>11.350000000000001</v>
      </c>
      <c r="X10" s="31">
        <f t="shared" si="0"/>
        <v>47.050000000000004</v>
      </c>
    </row>
    <row r="11" spans="2:24" ht="16" x14ac:dyDescent="0.25">
      <c r="B11" s="7" t="s">
        <v>15</v>
      </c>
      <c r="C11" s="8" t="s">
        <v>36</v>
      </c>
      <c r="D11" s="8" t="s">
        <v>37</v>
      </c>
      <c r="E11" s="9" t="s">
        <v>28</v>
      </c>
      <c r="F11" s="7">
        <v>2016</v>
      </c>
      <c r="G11" s="10" t="s">
        <v>29</v>
      </c>
      <c r="H11" s="23">
        <v>8.8000000000000007</v>
      </c>
      <c r="I11" s="24">
        <v>3.9</v>
      </c>
      <c r="J11" s="24"/>
      <c r="K11" s="25">
        <f t="shared" si="1"/>
        <v>12.700000000000001</v>
      </c>
      <c r="L11" s="26">
        <v>8.15</v>
      </c>
      <c r="M11" s="27">
        <v>1</v>
      </c>
      <c r="N11" s="27"/>
      <c r="O11" s="25">
        <f t="shared" si="2"/>
        <v>9.15</v>
      </c>
      <c r="P11" s="28">
        <v>8.6</v>
      </c>
      <c r="Q11" s="27">
        <v>5</v>
      </c>
      <c r="R11" s="27"/>
      <c r="S11" s="25">
        <f t="shared" si="3"/>
        <v>13.6</v>
      </c>
      <c r="T11" s="29">
        <v>9.0500000000000007</v>
      </c>
      <c r="U11" s="27">
        <v>2.2999999999999998</v>
      </c>
      <c r="V11" s="27"/>
      <c r="W11" s="25">
        <f t="shared" si="4"/>
        <v>11.350000000000001</v>
      </c>
      <c r="X11" s="31">
        <f t="shared" si="0"/>
        <v>46.800000000000004</v>
      </c>
    </row>
    <row r="12" spans="2:24" ht="16" x14ac:dyDescent="0.25">
      <c r="B12" s="7" t="s">
        <v>16</v>
      </c>
      <c r="C12" s="8" t="s">
        <v>38</v>
      </c>
      <c r="D12" s="8" t="s">
        <v>39</v>
      </c>
      <c r="E12" s="9" t="s">
        <v>28</v>
      </c>
      <c r="F12" s="7">
        <v>2017</v>
      </c>
      <c r="G12" s="10" t="s">
        <v>29</v>
      </c>
      <c r="H12" s="23">
        <v>8.5</v>
      </c>
      <c r="I12" s="24">
        <v>3.7</v>
      </c>
      <c r="J12" s="24"/>
      <c r="K12" s="25">
        <f t="shared" si="1"/>
        <v>12.2</v>
      </c>
      <c r="L12" s="26">
        <v>8.3000000000000007</v>
      </c>
      <c r="M12" s="27">
        <v>1</v>
      </c>
      <c r="N12" s="27"/>
      <c r="O12" s="25">
        <f t="shared" si="2"/>
        <v>9.3000000000000007</v>
      </c>
      <c r="P12" s="28">
        <v>8.1</v>
      </c>
      <c r="Q12" s="27">
        <v>4.8</v>
      </c>
      <c r="R12" s="27"/>
      <c r="S12" s="25">
        <f t="shared" si="3"/>
        <v>12.899999999999999</v>
      </c>
      <c r="T12" s="29">
        <v>7.65</v>
      </c>
      <c r="U12" s="27">
        <v>3.6</v>
      </c>
      <c r="V12" s="27"/>
      <c r="W12" s="25">
        <f t="shared" si="4"/>
        <v>11.25</v>
      </c>
      <c r="X12" s="31">
        <f t="shared" si="0"/>
        <v>45.65</v>
      </c>
    </row>
    <row r="13" spans="2:24" ht="16" x14ac:dyDescent="0.25">
      <c r="B13" s="7" t="s">
        <v>18</v>
      </c>
      <c r="C13" s="8" t="s">
        <v>45</v>
      </c>
      <c r="D13" s="8" t="s">
        <v>46</v>
      </c>
      <c r="E13" s="8" t="s">
        <v>17</v>
      </c>
      <c r="F13" s="7">
        <v>2016</v>
      </c>
      <c r="G13" s="10" t="s">
        <v>29</v>
      </c>
      <c r="H13" s="32">
        <v>8.6499999999999986</v>
      </c>
      <c r="I13" s="33">
        <v>3.8</v>
      </c>
      <c r="J13" s="24"/>
      <c r="K13" s="25">
        <f t="shared" si="1"/>
        <v>12.45</v>
      </c>
      <c r="L13" s="34">
        <v>7.9</v>
      </c>
      <c r="M13" s="27">
        <v>1</v>
      </c>
      <c r="N13" s="35"/>
      <c r="O13" s="25">
        <f t="shared" si="2"/>
        <v>8.9</v>
      </c>
      <c r="P13" s="36">
        <v>8.5500000000000007</v>
      </c>
      <c r="Q13" s="35">
        <v>4.5999999999999996</v>
      </c>
      <c r="R13" s="27"/>
      <c r="S13" s="25">
        <f t="shared" si="3"/>
        <v>13.15</v>
      </c>
      <c r="T13" s="37">
        <v>7.7</v>
      </c>
      <c r="U13" s="35">
        <v>3.4</v>
      </c>
      <c r="V13" s="27"/>
      <c r="W13" s="25">
        <f t="shared" si="4"/>
        <v>11.1</v>
      </c>
      <c r="X13" s="31">
        <f t="shared" si="0"/>
        <v>45.6</v>
      </c>
    </row>
    <row r="14" spans="2:24" ht="16" x14ac:dyDescent="0.25">
      <c r="B14" s="7" t="s">
        <v>19</v>
      </c>
      <c r="C14" s="9" t="s">
        <v>38</v>
      </c>
      <c r="D14" s="8" t="s">
        <v>40</v>
      </c>
      <c r="E14" s="9" t="s">
        <v>41</v>
      </c>
      <c r="F14" s="7">
        <v>2017</v>
      </c>
      <c r="G14" s="10" t="s">
        <v>42</v>
      </c>
      <c r="H14" s="28">
        <v>8.5500000000000007</v>
      </c>
      <c r="I14" s="27">
        <v>3</v>
      </c>
      <c r="J14" s="24"/>
      <c r="K14" s="25">
        <f t="shared" si="1"/>
        <v>11.55</v>
      </c>
      <c r="L14" s="38">
        <v>7.95</v>
      </c>
      <c r="M14" s="27">
        <v>0.5</v>
      </c>
      <c r="N14" s="27"/>
      <c r="O14" s="25">
        <f t="shared" si="2"/>
        <v>8.4499999999999993</v>
      </c>
      <c r="P14" s="28">
        <v>8.3500000000000014</v>
      </c>
      <c r="Q14" s="27">
        <v>4.8</v>
      </c>
      <c r="R14" s="27"/>
      <c r="S14" s="25">
        <f t="shared" si="3"/>
        <v>13.150000000000002</v>
      </c>
      <c r="T14" s="29">
        <v>9</v>
      </c>
      <c r="U14" s="27">
        <v>1.8</v>
      </c>
      <c r="V14" s="27"/>
      <c r="W14" s="25">
        <f t="shared" si="4"/>
        <v>10.8</v>
      </c>
      <c r="X14" s="31">
        <f t="shared" si="0"/>
        <v>43.95</v>
      </c>
    </row>
    <row r="15" spans="2:24" ht="16.75" thickBot="1" x14ac:dyDescent="0.3">
      <c r="B15" s="7" t="s">
        <v>20</v>
      </c>
      <c r="C15" s="8" t="s">
        <v>47</v>
      </c>
      <c r="D15" s="8" t="s">
        <v>48</v>
      </c>
      <c r="E15" s="9" t="s">
        <v>49</v>
      </c>
      <c r="F15" s="7">
        <v>2018</v>
      </c>
      <c r="G15" s="10" t="s">
        <v>29</v>
      </c>
      <c r="H15" s="39">
        <v>8.4</v>
      </c>
      <c r="I15" s="41">
        <v>1.7</v>
      </c>
      <c r="J15" s="46"/>
      <c r="K15" s="42">
        <f t="shared" si="1"/>
        <v>10.1</v>
      </c>
      <c r="L15" s="40">
        <v>7</v>
      </c>
      <c r="M15" s="41">
        <v>0.5</v>
      </c>
      <c r="N15" s="41"/>
      <c r="O15" s="42">
        <f t="shared" si="2"/>
        <v>7.5</v>
      </c>
      <c r="P15" s="39">
        <v>8.4499999999999993</v>
      </c>
      <c r="Q15" s="41">
        <v>3.6</v>
      </c>
      <c r="R15" s="41"/>
      <c r="S15" s="42">
        <f t="shared" si="3"/>
        <v>12.049999999999999</v>
      </c>
      <c r="T15" s="40">
        <v>8.3500000000000014</v>
      </c>
      <c r="U15" s="41">
        <v>2.5</v>
      </c>
      <c r="V15" s="41"/>
      <c r="W15" s="42">
        <f t="shared" si="4"/>
        <v>10.850000000000001</v>
      </c>
      <c r="X15" s="43">
        <f t="shared" si="0"/>
        <v>40.5</v>
      </c>
    </row>
    <row r="18" spans="2:24" ht="24" thickBot="1" x14ac:dyDescent="0.4">
      <c r="B18" s="1"/>
      <c r="C18" s="11" t="s">
        <v>50</v>
      </c>
      <c r="D18" s="2"/>
      <c r="E18" s="2"/>
      <c r="F18" s="3"/>
      <c r="G18" s="2"/>
      <c r="H18" s="3"/>
      <c r="I18" s="3"/>
    </row>
    <row r="19" spans="2:24" ht="16" x14ac:dyDescent="0.2">
      <c r="B19" s="58" t="s">
        <v>0</v>
      </c>
      <c r="C19" s="58" t="s">
        <v>1</v>
      </c>
      <c r="D19" s="58" t="s">
        <v>23</v>
      </c>
      <c r="E19" s="58" t="s">
        <v>2</v>
      </c>
      <c r="F19" s="58" t="s">
        <v>24</v>
      </c>
      <c r="G19" s="55" t="s">
        <v>25</v>
      </c>
      <c r="H19" s="51" t="s">
        <v>3</v>
      </c>
      <c r="I19" s="52"/>
      <c r="J19" s="52"/>
      <c r="K19" s="53"/>
      <c r="L19" s="51" t="s">
        <v>4</v>
      </c>
      <c r="M19" s="52"/>
      <c r="N19" s="52"/>
      <c r="O19" s="53"/>
      <c r="P19" s="51" t="s">
        <v>5</v>
      </c>
      <c r="Q19" s="52"/>
      <c r="R19" s="52"/>
      <c r="S19" s="53"/>
      <c r="T19" s="51" t="s">
        <v>6</v>
      </c>
      <c r="U19" s="52"/>
      <c r="V19" s="52"/>
      <c r="W19" s="53"/>
      <c r="X19" s="61" t="s">
        <v>7</v>
      </c>
    </row>
    <row r="20" spans="2:24" ht="16" x14ac:dyDescent="0.25">
      <c r="B20" s="59"/>
      <c r="C20" s="58"/>
      <c r="D20" s="58"/>
      <c r="E20" s="58"/>
      <c r="F20" s="58"/>
      <c r="G20" s="55"/>
      <c r="H20" s="16" t="s">
        <v>8</v>
      </c>
      <c r="I20" s="18" t="s">
        <v>9</v>
      </c>
      <c r="J20" s="19" t="s">
        <v>145</v>
      </c>
      <c r="K20" s="20" t="s">
        <v>7</v>
      </c>
      <c r="L20" s="17" t="s">
        <v>8</v>
      </c>
      <c r="M20" s="21" t="s">
        <v>9</v>
      </c>
      <c r="N20" s="22" t="s">
        <v>145</v>
      </c>
      <c r="O20" s="21" t="s">
        <v>7</v>
      </c>
      <c r="P20" s="16" t="s">
        <v>8</v>
      </c>
      <c r="Q20" s="18" t="s">
        <v>9</v>
      </c>
      <c r="R20" s="22" t="s">
        <v>145</v>
      </c>
      <c r="S20" s="20" t="s">
        <v>7</v>
      </c>
      <c r="T20" s="17" t="s">
        <v>8</v>
      </c>
      <c r="U20" s="18" t="s">
        <v>9</v>
      </c>
      <c r="V20" s="22" t="s">
        <v>145</v>
      </c>
      <c r="W20" s="21" t="s">
        <v>7</v>
      </c>
      <c r="X20" s="62"/>
    </row>
    <row r="21" spans="2:24" ht="16" x14ac:dyDescent="0.25">
      <c r="B21" s="7" t="s">
        <v>10</v>
      </c>
      <c r="C21" s="12" t="s">
        <v>53</v>
      </c>
      <c r="D21" s="12" t="s">
        <v>54</v>
      </c>
      <c r="E21" s="15" t="s">
        <v>28</v>
      </c>
      <c r="F21" s="13">
        <v>2014</v>
      </c>
      <c r="G21" s="14" t="s">
        <v>29</v>
      </c>
      <c r="H21" s="23">
        <v>9.4499999999999993</v>
      </c>
      <c r="I21" s="24">
        <v>5</v>
      </c>
      <c r="J21" s="24"/>
      <c r="K21" s="25">
        <f t="shared" ref="K21:K33" si="5">SUM(H21:J21)</f>
        <v>14.45</v>
      </c>
      <c r="L21" s="26">
        <v>9.1</v>
      </c>
      <c r="M21" s="27">
        <v>2</v>
      </c>
      <c r="N21" s="27"/>
      <c r="O21" s="25">
        <f>SUM(L21:N21)</f>
        <v>11.1</v>
      </c>
      <c r="P21" s="28">
        <v>8.6999999999999993</v>
      </c>
      <c r="Q21" s="27">
        <v>5.0999999999999996</v>
      </c>
      <c r="R21" s="27"/>
      <c r="S21" s="25">
        <f>SUM(P21:R21)</f>
        <v>13.799999999999999</v>
      </c>
      <c r="T21" s="29">
        <v>8.5500000000000007</v>
      </c>
      <c r="U21" s="27">
        <v>3.8</v>
      </c>
      <c r="V21" s="27"/>
      <c r="W21" s="25">
        <f>SUM(T21:V21)</f>
        <v>12.350000000000001</v>
      </c>
      <c r="X21" s="31">
        <f t="shared" ref="X21:X33" si="6">K21+O21+S21+W21</f>
        <v>51.699999999999996</v>
      </c>
    </row>
    <row r="22" spans="2:24" ht="16" x14ac:dyDescent="0.25">
      <c r="B22" s="7" t="s">
        <v>11</v>
      </c>
      <c r="C22" s="12" t="s">
        <v>55</v>
      </c>
      <c r="D22" s="12" t="s">
        <v>56</v>
      </c>
      <c r="E22" s="15" t="s">
        <v>28</v>
      </c>
      <c r="F22" s="13">
        <v>2014</v>
      </c>
      <c r="G22" s="14" t="s">
        <v>29</v>
      </c>
      <c r="H22" s="23">
        <v>9.3000000000000007</v>
      </c>
      <c r="I22" s="24">
        <v>4.9000000000000004</v>
      </c>
      <c r="J22" s="24"/>
      <c r="K22" s="25">
        <f t="shared" si="5"/>
        <v>14.200000000000001</v>
      </c>
      <c r="L22" s="26">
        <v>8.1</v>
      </c>
      <c r="M22" s="27">
        <v>2</v>
      </c>
      <c r="N22" s="27"/>
      <c r="O22" s="25">
        <f t="shared" ref="O22:O33" si="7">SUM(L22:N22)</f>
        <v>10.1</v>
      </c>
      <c r="P22" s="28">
        <v>8.5</v>
      </c>
      <c r="Q22" s="27">
        <v>4.9000000000000004</v>
      </c>
      <c r="R22" s="27"/>
      <c r="S22" s="25">
        <f t="shared" ref="S22:S33" si="8">SUM(P22:R22)</f>
        <v>13.4</v>
      </c>
      <c r="T22" s="29">
        <v>7.85</v>
      </c>
      <c r="U22" s="27">
        <v>4</v>
      </c>
      <c r="V22" s="27"/>
      <c r="W22" s="25">
        <f t="shared" ref="W22:W33" si="9">SUM(T22:V22)</f>
        <v>11.85</v>
      </c>
      <c r="X22" s="31">
        <f t="shared" si="6"/>
        <v>49.550000000000004</v>
      </c>
    </row>
    <row r="23" spans="2:24" ht="16" x14ac:dyDescent="0.25">
      <c r="B23" s="7" t="s">
        <v>12</v>
      </c>
      <c r="C23" s="12" t="s">
        <v>51</v>
      </c>
      <c r="D23" s="12" t="s">
        <v>52</v>
      </c>
      <c r="E23" s="15" t="s">
        <v>28</v>
      </c>
      <c r="F23" s="13">
        <v>2014</v>
      </c>
      <c r="G23" s="14" t="s">
        <v>29</v>
      </c>
      <c r="H23" s="23">
        <v>8.9499999999999993</v>
      </c>
      <c r="I23" s="24">
        <v>5.2</v>
      </c>
      <c r="J23" s="24"/>
      <c r="K23" s="25">
        <f t="shared" si="5"/>
        <v>14.149999999999999</v>
      </c>
      <c r="L23" s="26">
        <v>8.5500000000000007</v>
      </c>
      <c r="M23" s="27">
        <v>2</v>
      </c>
      <c r="N23" s="27"/>
      <c r="O23" s="25">
        <f t="shared" si="7"/>
        <v>10.55</v>
      </c>
      <c r="P23" s="28">
        <v>8.5500000000000007</v>
      </c>
      <c r="Q23" s="27">
        <v>5</v>
      </c>
      <c r="R23" s="27"/>
      <c r="S23" s="25">
        <f t="shared" si="8"/>
        <v>13.55</v>
      </c>
      <c r="T23" s="29">
        <v>7</v>
      </c>
      <c r="U23" s="27">
        <v>3.8</v>
      </c>
      <c r="V23" s="27"/>
      <c r="W23" s="25">
        <f t="shared" si="9"/>
        <v>10.8</v>
      </c>
      <c r="X23" s="31">
        <f t="shared" si="6"/>
        <v>49.05</v>
      </c>
    </row>
    <row r="24" spans="2:24" ht="16" x14ac:dyDescent="0.25">
      <c r="B24" s="7" t="s">
        <v>13</v>
      </c>
      <c r="C24" s="12" t="s">
        <v>58</v>
      </c>
      <c r="D24" s="12" t="s">
        <v>59</v>
      </c>
      <c r="E24" s="15" t="s">
        <v>28</v>
      </c>
      <c r="F24" s="13">
        <v>2014</v>
      </c>
      <c r="G24" s="14" t="s">
        <v>29</v>
      </c>
      <c r="H24" s="23">
        <v>8.9</v>
      </c>
      <c r="I24" s="24">
        <v>5.4</v>
      </c>
      <c r="J24" s="24"/>
      <c r="K24" s="25">
        <f t="shared" si="5"/>
        <v>14.3</v>
      </c>
      <c r="L24" s="26">
        <v>8.8000000000000007</v>
      </c>
      <c r="M24" s="27">
        <v>2</v>
      </c>
      <c r="N24" s="27"/>
      <c r="O24" s="25">
        <f t="shared" si="7"/>
        <v>10.8</v>
      </c>
      <c r="P24" s="28">
        <v>8.1499999999999986</v>
      </c>
      <c r="Q24" s="27">
        <v>4.5</v>
      </c>
      <c r="R24" s="27"/>
      <c r="S24" s="25">
        <f t="shared" si="8"/>
        <v>12.649999999999999</v>
      </c>
      <c r="T24" s="29">
        <v>7.25</v>
      </c>
      <c r="U24" s="27">
        <v>4</v>
      </c>
      <c r="V24" s="27"/>
      <c r="W24" s="25">
        <f t="shared" si="9"/>
        <v>11.25</v>
      </c>
      <c r="X24" s="31">
        <f t="shared" si="6"/>
        <v>49</v>
      </c>
    </row>
    <row r="25" spans="2:24" ht="16" x14ac:dyDescent="0.25">
      <c r="B25" s="7" t="s">
        <v>14</v>
      </c>
      <c r="C25" s="8" t="s">
        <v>62</v>
      </c>
      <c r="D25" s="8" t="s">
        <v>63</v>
      </c>
      <c r="E25" s="9" t="s">
        <v>28</v>
      </c>
      <c r="F25" s="7">
        <v>2015</v>
      </c>
      <c r="G25" s="10" t="s">
        <v>29</v>
      </c>
      <c r="H25" s="23">
        <v>8.8000000000000007</v>
      </c>
      <c r="I25" s="24">
        <v>5.0999999999999996</v>
      </c>
      <c r="J25" s="24"/>
      <c r="K25" s="25">
        <f t="shared" si="5"/>
        <v>13.9</v>
      </c>
      <c r="L25" s="26">
        <v>7.4</v>
      </c>
      <c r="M25" s="27">
        <v>2</v>
      </c>
      <c r="N25" s="27"/>
      <c r="O25" s="25">
        <f t="shared" si="7"/>
        <v>9.4</v>
      </c>
      <c r="P25" s="28">
        <v>8.75</v>
      </c>
      <c r="Q25" s="27">
        <v>5.3</v>
      </c>
      <c r="R25" s="27"/>
      <c r="S25" s="25">
        <f t="shared" si="8"/>
        <v>14.05</v>
      </c>
      <c r="T25" s="29">
        <v>7.5</v>
      </c>
      <c r="U25" s="27">
        <v>4</v>
      </c>
      <c r="V25" s="27"/>
      <c r="W25" s="25">
        <f t="shared" si="9"/>
        <v>11.5</v>
      </c>
      <c r="X25" s="31">
        <f t="shared" si="6"/>
        <v>48.85</v>
      </c>
    </row>
    <row r="26" spans="2:24" ht="16" x14ac:dyDescent="0.25">
      <c r="B26" s="7" t="s">
        <v>15</v>
      </c>
      <c r="C26" s="8" t="s">
        <v>60</v>
      </c>
      <c r="D26" s="8" t="s">
        <v>61</v>
      </c>
      <c r="E26" s="9" t="s">
        <v>28</v>
      </c>
      <c r="F26" s="7">
        <v>2015</v>
      </c>
      <c r="G26" s="10" t="s">
        <v>29</v>
      </c>
      <c r="H26" s="23">
        <v>8.6</v>
      </c>
      <c r="I26" s="24">
        <v>5.2</v>
      </c>
      <c r="J26" s="24"/>
      <c r="K26" s="25">
        <f t="shared" si="5"/>
        <v>13.8</v>
      </c>
      <c r="L26" s="26">
        <v>7.5</v>
      </c>
      <c r="M26" s="27">
        <v>2</v>
      </c>
      <c r="N26" s="27"/>
      <c r="O26" s="25">
        <f t="shared" si="7"/>
        <v>9.5</v>
      </c>
      <c r="P26" s="28">
        <v>8.3000000000000007</v>
      </c>
      <c r="Q26" s="27">
        <v>5.3</v>
      </c>
      <c r="R26" s="27"/>
      <c r="S26" s="25">
        <f t="shared" si="8"/>
        <v>13.600000000000001</v>
      </c>
      <c r="T26" s="29">
        <v>7.65</v>
      </c>
      <c r="U26" s="27">
        <v>4</v>
      </c>
      <c r="V26" s="27"/>
      <c r="W26" s="25">
        <f t="shared" si="9"/>
        <v>11.65</v>
      </c>
      <c r="X26" s="31">
        <f t="shared" si="6"/>
        <v>48.550000000000004</v>
      </c>
    </row>
    <row r="27" spans="2:24" ht="16" x14ac:dyDescent="0.25">
      <c r="B27" s="7" t="s">
        <v>16</v>
      </c>
      <c r="C27" s="8" t="s">
        <v>38</v>
      </c>
      <c r="D27" s="8" t="s">
        <v>57</v>
      </c>
      <c r="E27" s="9" t="s">
        <v>28</v>
      </c>
      <c r="F27" s="7">
        <v>2014</v>
      </c>
      <c r="G27" s="10" t="s">
        <v>29</v>
      </c>
      <c r="H27" s="23">
        <v>8.9499999999999993</v>
      </c>
      <c r="I27" s="24">
        <v>4.9000000000000004</v>
      </c>
      <c r="J27" s="24"/>
      <c r="K27" s="25">
        <f t="shared" si="5"/>
        <v>13.85</v>
      </c>
      <c r="L27" s="26">
        <v>8.4499999999999993</v>
      </c>
      <c r="M27" s="27">
        <v>2</v>
      </c>
      <c r="N27" s="27"/>
      <c r="O27" s="25">
        <f t="shared" si="7"/>
        <v>10.45</v>
      </c>
      <c r="P27" s="28">
        <v>8.35</v>
      </c>
      <c r="Q27" s="27">
        <v>5</v>
      </c>
      <c r="R27" s="27"/>
      <c r="S27" s="25">
        <f t="shared" si="8"/>
        <v>13.35</v>
      </c>
      <c r="T27" s="29">
        <v>7.25</v>
      </c>
      <c r="U27" s="27">
        <v>3.5</v>
      </c>
      <c r="V27" s="27"/>
      <c r="W27" s="25">
        <f t="shared" si="9"/>
        <v>10.75</v>
      </c>
      <c r="X27" s="31">
        <f t="shared" si="6"/>
        <v>48.4</v>
      </c>
    </row>
    <row r="28" spans="2:24" ht="16" x14ac:dyDescent="0.25">
      <c r="B28" s="7" t="s">
        <v>18</v>
      </c>
      <c r="C28" s="8" t="s">
        <v>68</v>
      </c>
      <c r="D28" s="8" t="s">
        <v>69</v>
      </c>
      <c r="E28" s="8" t="s">
        <v>43</v>
      </c>
      <c r="F28" s="7">
        <v>2015</v>
      </c>
      <c r="G28" s="10" t="s">
        <v>29</v>
      </c>
      <c r="H28" s="23">
        <v>9.1499999999999986</v>
      </c>
      <c r="I28" s="24">
        <v>4.3</v>
      </c>
      <c r="J28" s="24"/>
      <c r="K28" s="25">
        <f t="shared" si="5"/>
        <v>13.45</v>
      </c>
      <c r="L28" s="26">
        <v>7.2</v>
      </c>
      <c r="M28" s="27">
        <v>2</v>
      </c>
      <c r="N28" s="27"/>
      <c r="O28" s="25">
        <f t="shared" si="7"/>
        <v>9.1999999999999993</v>
      </c>
      <c r="P28" s="28">
        <v>8.6499999999999986</v>
      </c>
      <c r="Q28" s="27">
        <v>4.8</v>
      </c>
      <c r="R28" s="27"/>
      <c r="S28" s="25">
        <f t="shared" si="8"/>
        <v>13.45</v>
      </c>
      <c r="T28" s="29">
        <v>8.4</v>
      </c>
      <c r="U28" s="27">
        <v>3.5</v>
      </c>
      <c r="V28" s="27"/>
      <c r="W28" s="25">
        <f t="shared" si="9"/>
        <v>11.9</v>
      </c>
      <c r="X28" s="31">
        <f t="shared" si="6"/>
        <v>47.999999999999993</v>
      </c>
    </row>
    <row r="29" spans="2:24" ht="16" x14ac:dyDescent="0.25">
      <c r="B29" s="7" t="s">
        <v>19</v>
      </c>
      <c r="C29" s="8" t="s">
        <v>76</v>
      </c>
      <c r="D29" s="8" t="s">
        <v>77</v>
      </c>
      <c r="E29" s="9" t="s">
        <v>49</v>
      </c>
      <c r="F29" s="7">
        <v>2015</v>
      </c>
      <c r="G29" s="10" t="s">
        <v>29</v>
      </c>
      <c r="H29" s="32">
        <v>9.4</v>
      </c>
      <c r="I29" s="33">
        <v>3.7</v>
      </c>
      <c r="J29" s="24"/>
      <c r="K29" s="25">
        <f t="shared" si="5"/>
        <v>13.100000000000001</v>
      </c>
      <c r="L29" s="34">
        <v>8.35</v>
      </c>
      <c r="M29" s="27">
        <v>2</v>
      </c>
      <c r="N29" s="35"/>
      <c r="O29" s="25">
        <f t="shared" si="7"/>
        <v>10.35</v>
      </c>
      <c r="P29" s="36">
        <v>8.5500000000000007</v>
      </c>
      <c r="Q29" s="35">
        <v>4.0999999999999996</v>
      </c>
      <c r="R29" s="27"/>
      <c r="S29" s="25">
        <f t="shared" si="8"/>
        <v>12.65</v>
      </c>
      <c r="T29" s="37">
        <v>8.1999999999999993</v>
      </c>
      <c r="U29" s="35">
        <v>3.4</v>
      </c>
      <c r="V29" s="27"/>
      <c r="W29" s="25">
        <f t="shared" si="9"/>
        <v>11.6</v>
      </c>
      <c r="X29" s="31">
        <f t="shared" si="6"/>
        <v>47.7</v>
      </c>
    </row>
    <row r="30" spans="2:24" ht="16" x14ac:dyDescent="0.25">
      <c r="B30" s="7" t="s">
        <v>20</v>
      </c>
      <c r="C30" s="8" t="s">
        <v>64</v>
      </c>
      <c r="D30" s="8" t="s">
        <v>65</v>
      </c>
      <c r="E30" s="9" t="s">
        <v>28</v>
      </c>
      <c r="F30" s="7">
        <v>2015</v>
      </c>
      <c r="G30" s="10" t="s">
        <v>29</v>
      </c>
      <c r="H30" s="28">
        <v>8.4499999999999993</v>
      </c>
      <c r="I30" s="27">
        <v>4.7</v>
      </c>
      <c r="J30" s="24"/>
      <c r="K30" s="25">
        <f t="shared" si="5"/>
        <v>13.149999999999999</v>
      </c>
      <c r="L30" s="38">
        <v>7.1</v>
      </c>
      <c r="M30" s="27">
        <v>2</v>
      </c>
      <c r="N30" s="27"/>
      <c r="O30" s="25">
        <f t="shared" si="7"/>
        <v>9.1</v>
      </c>
      <c r="P30" s="28">
        <v>8.3000000000000007</v>
      </c>
      <c r="Q30" s="27">
        <v>4.5</v>
      </c>
      <c r="R30" s="27"/>
      <c r="S30" s="25">
        <f t="shared" si="8"/>
        <v>12.8</v>
      </c>
      <c r="T30" s="29">
        <v>7.45</v>
      </c>
      <c r="U30" s="27">
        <v>3.9</v>
      </c>
      <c r="V30" s="27"/>
      <c r="W30" s="25">
        <f t="shared" si="9"/>
        <v>11.35</v>
      </c>
      <c r="X30" s="31">
        <f t="shared" si="6"/>
        <v>46.4</v>
      </c>
    </row>
    <row r="31" spans="2:24" ht="16" x14ac:dyDescent="0.25">
      <c r="B31" s="7" t="s">
        <v>21</v>
      </c>
      <c r="C31" s="9" t="s">
        <v>66</v>
      </c>
      <c r="D31" s="8" t="s">
        <v>67</v>
      </c>
      <c r="E31" s="9" t="s">
        <v>41</v>
      </c>
      <c r="F31" s="7">
        <v>2015</v>
      </c>
      <c r="G31" s="10" t="s">
        <v>42</v>
      </c>
      <c r="H31" s="28">
        <v>8.9</v>
      </c>
      <c r="I31" s="27">
        <v>3.9</v>
      </c>
      <c r="J31" s="24"/>
      <c r="K31" s="25">
        <f t="shared" si="5"/>
        <v>12.8</v>
      </c>
      <c r="L31" s="38">
        <v>8.1</v>
      </c>
      <c r="M31" s="27">
        <v>1</v>
      </c>
      <c r="N31" s="27"/>
      <c r="O31" s="25">
        <f>SUM(L31:N31)</f>
        <v>9.1</v>
      </c>
      <c r="P31" s="28">
        <v>8.4499999999999993</v>
      </c>
      <c r="Q31" s="27">
        <v>4.7</v>
      </c>
      <c r="R31" s="27"/>
      <c r="S31" s="25">
        <f>SUM(P31:R31)</f>
        <v>13.149999999999999</v>
      </c>
      <c r="T31" s="29">
        <v>7.7</v>
      </c>
      <c r="U31" s="27">
        <v>3.3</v>
      </c>
      <c r="V31" s="27"/>
      <c r="W31" s="25">
        <f>SUM(T31:V31)</f>
        <v>11</v>
      </c>
      <c r="X31" s="31">
        <f t="shared" si="6"/>
        <v>46.05</v>
      </c>
    </row>
    <row r="32" spans="2:24" ht="16" x14ac:dyDescent="0.25">
      <c r="B32" s="7" t="s">
        <v>70</v>
      </c>
      <c r="C32" s="8" t="s">
        <v>71</v>
      </c>
      <c r="D32" s="8" t="s">
        <v>72</v>
      </c>
      <c r="E32" s="8" t="s">
        <v>17</v>
      </c>
      <c r="F32" s="7">
        <v>2014</v>
      </c>
      <c r="G32" s="10" t="s">
        <v>29</v>
      </c>
      <c r="H32" s="28">
        <v>8.6999999999999993</v>
      </c>
      <c r="I32" s="27">
        <v>4</v>
      </c>
      <c r="J32" s="24"/>
      <c r="K32" s="25">
        <f t="shared" si="5"/>
        <v>12.7</v>
      </c>
      <c r="L32" s="38">
        <v>7.05</v>
      </c>
      <c r="M32" s="27">
        <v>2</v>
      </c>
      <c r="N32" s="27"/>
      <c r="O32" s="25">
        <f t="shared" si="7"/>
        <v>9.0500000000000007</v>
      </c>
      <c r="P32" s="28">
        <v>8.4499999999999993</v>
      </c>
      <c r="Q32" s="27">
        <v>3.9</v>
      </c>
      <c r="R32" s="27"/>
      <c r="S32" s="25">
        <f t="shared" si="8"/>
        <v>12.35</v>
      </c>
      <c r="T32" s="29">
        <v>7.95</v>
      </c>
      <c r="U32" s="27">
        <v>3.7</v>
      </c>
      <c r="V32" s="27"/>
      <c r="W32" s="25">
        <f t="shared" si="9"/>
        <v>11.65</v>
      </c>
      <c r="X32" s="31">
        <f t="shared" si="6"/>
        <v>45.75</v>
      </c>
    </row>
    <row r="33" spans="2:24" ht="16.75" thickBot="1" x14ac:dyDescent="0.3">
      <c r="B33" s="7" t="s">
        <v>73</v>
      </c>
      <c r="C33" s="8" t="s">
        <v>74</v>
      </c>
      <c r="D33" s="8" t="s">
        <v>75</v>
      </c>
      <c r="E33" s="9" t="s">
        <v>49</v>
      </c>
      <c r="F33" s="7">
        <v>2015</v>
      </c>
      <c r="G33" s="10" t="s">
        <v>29</v>
      </c>
      <c r="H33" s="39">
        <v>8.4499999999999993</v>
      </c>
      <c r="I33" s="41">
        <v>3.3</v>
      </c>
      <c r="J33" s="46"/>
      <c r="K33" s="42">
        <f t="shared" si="5"/>
        <v>11.75</v>
      </c>
      <c r="L33" s="44">
        <v>7.05</v>
      </c>
      <c r="M33" s="41">
        <v>2</v>
      </c>
      <c r="N33" s="41"/>
      <c r="O33" s="42">
        <f t="shared" si="7"/>
        <v>9.0500000000000007</v>
      </c>
      <c r="P33" s="39">
        <v>8.3000000000000007</v>
      </c>
      <c r="Q33" s="41">
        <v>3.7</v>
      </c>
      <c r="R33" s="41"/>
      <c r="S33" s="42">
        <f t="shared" si="8"/>
        <v>12</v>
      </c>
      <c r="T33" s="40">
        <v>8</v>
      </c>
      <c r="U33" s="41">
        <v>2.7</v>
      </c>
      <c r="V33" s="41"/>
      <c r="W33" s="42">
        <f t="shared" si="9"/>
        <v>10.7</v>
      </c>
      <c r="X33" s="43">
        <f t="shared" si="6"/>
        <v>43.5</v>
      </c>
    </row>
    <row r="34" spans="2:24" x14ac:dyDescent="0.2">
      <c r="B34" s="1"/>
      <c r="C34" s="4"/>
      <c r="D34" s="4"/>
      <c r="E34" s="50"/>
      <c r="F34" s="1"/>
      <c r="G34" s="1"/>
    </row>
    <row r="35" spans="2:24" x14ac:dyDescent="0.2">
      <c r="B35" s="1"/>
      <c r="C35" s="4"/>
      <c r="D35" s="4"/>
      <c r="E35" s="50"/>
      <c r="F35" s="1"/>
      <c r="G35" s="1"/>
    </row>
    <row r="36" spans="2:24" ht="24" thickBot="1" x14ac:dyDescent="0.4">
      <c r="B36" s="1"/>
      <c r="C36" s="11" t="s">
        <v>78</v>
      </c>
      <c r="D36" s="2"/>
      <c r="E36" s="2"/>
      <c r="F36" s="3"/>
      <c r="G36" s="3"/>
    </row>
    <row r="37" spans="2:24" ht="16" x14ac:dyDescent="0.2">
      <c r="B37" s="58" t="s">
        <v>0</v>
      </c>
      <c r="C37" s="58" t="s">
        <v>1</v>
      </c>
      <c r="D37" s="58" t="s">
        <v>23</v>
      </c>
      <c r="E37" s="58" t="s">
        <v>2</v>
      </c>
      <c r="F37" s="58" t="s">
        <v>24</v>
      </c>
      <c r="G37" s="55" t="s">
        <v>25</v>
      </c>
      <c r="H37" s="51" t="s">
        <v>3</v>
      </c>
      <c r="I37" s="52"/>
      <c r="J37" s="52"/>
      <c r="K37" s="53"/>
      <c r="L37" s="51" t="s">
        <v>4</v>
      </c>
      <c r="M37" s="52"/>
      <c r="N37" s="52"/>
      <c r="O37" s="53"/>
      <c r="P37" s="51" t="s">
        <v>5</v>
      </c>
      <c r="Q37" s="52"/>
      <c r="R37" s="52"/>
      <c r="S37" s="53"/>
      <c r="T37" s="51" t="s">
        <v>6</v>
      </c>
      <c r="U37" s="52"/>
      <c r="V37" s="52"/>
      <c r="W37" s="53"/>
      <c r="X37" s="61" t="s">
        <v>7</v>
      </c>
    </row>
    <row r="38" spans="2:24" ht="16" x14ac:dyDescent="0.25">
      <c r="B38" s="59"/>
      <c r="C38" s="58"/>
      <c r="D38" s="58"/>
      <c r="E38" s="58"/>
      <c r="F38" s="58"/>
      <c r="G38" s="55"/>
      <c r="H38" s="16" t="s">
        <v>8</v>
      </c>
      <c r="I38" s="18" t="s">
        <v>9</v>
      </c>
      <c r="J38" s="19" t="s">
        <v>145</v>
      </c>
      <c r="K38" s="20" t="s">
        <v>7</v>
      </c>
      <c r="L38" s="17" t="s">
        <v>8</v>
      </c>
      <c r="M38" s="21" t="s">
        <v>9</v>
      </c>
      <c r="N38" s="22" t="s">
        <v>145</v>
      </c>
      <c r="O38" s="21" t="s">
        <v>7</v>
      </c>
      <c r="P38" s="16" t="s">
        <v>8</v>
      </c>
      <c r="Q38" s="18" t="s">
        <v>9</v>
      </c>
      <c r="R38" s="22" t="s">
        <v>145</v>
      </c>
      <c r="S38" s="20" t="s">
        <v>7</v>
      </c>
      <c r="T38" s="17" t="s">
        <v>8</v>
      </c>
      <c r="U38" s="18" t="s">
        <v>9</v>
      </c>
      <c r="V38" s="22" t="s">
        <v>145</v>
      </c>
      <c r="W38" s="21" t="s">
        <v>7</v>
      </c>
      <c r="X38" s="62"/>
    </row>
    <row r="39" spans="2:24" ht="16" x14ac:dyDescent="0.25">
      <c r="B39" s="7" t="s">
        <v>10</v>
      </c>
      <c r="C39" s="12" t="s">
        <v>82</v>
      </c>
      <c r="D39" s="12" t="s">
        <v>83</v>
      </c>
      <c r="E39" s="15" t="s">
        <v>28</v>
      </c>
      <c r="F39" s="13">
        <v>2012</v>
      </c>
      <c r="G39" s="14" t="s">
        <v>29</v>
      </c>
      <c r="H39" s="23">
        <v>9</v>
      </c>
      <c r="I39" s="24">
        <v>6</v>
      </c>
      <c r="J39" s="24"/>
      <c r="K39" s="25">
        <f t="shared" ref="K39:K47" si="10">SUM(H39:J39)</f>
        <v>15</v>
      </c>
      <c r="L39" s="26">
        <v>8.9</v>
      </c>
      <c r="M39" s="27">
        <v>3</v>
      </c>
      <c r="N39" s="27"/>
      <c r="O39" s="25">
        <f t="shared" ref="O39:O47" si="11">SUM(L39:N39)</f>
        <v>11.9</v>
      </c>
      <c r="P39" s="28">
        <v>8.8500000000000014</v>
      </c>
      <c r="Q39" s="27">
        <v>5.6</v>
      </c>
      <c r="R39" s="27"/>
      <c r="S39" s="25">
        <f t="shared" ref="S39:S47" si="12">SUM(P39:R39)</f>
        <v>14.450000000000001</v>
      </c>
      <c r="T39" s="29">
        <v>8.1</v>
      </c>
      <c r="U39" s="27">
        <v>4.9000000000000004</v>
      </c>
      <c r="V39" s="27"/>
      <c r="W39" s="25">
        <f t="shared" ref="W39:W47" si="13">SUM(T39:V39)</f>
        <v>13</v>
      </c>
      <c r="X39" s="31">
        <f t="shared" ref="X39:X47" si="14">K39+O39+S39+W39</f>
        <v>54.35</v>
      </c>
    </row>
    <row r="40" spans="2:24" ht="16" x14ac:dyDescent="0.25">
      <c r="B40" s="7" t="s">
        <v>10</v>
      </c>
      <c r="C40" s="12" t="s">
        <v>79</v>
      </c>
      <c r="D40" s="12" t="s">
        <v>80</v>
      </c>
      <c r="E40" s="15" t="s">
        <v>28</v>
      </c>
      <c r="F40" s="13">
        <v>2012</v>
      </c>
      <c r="G40" s="14" t="s">
        <v>29</v>
      </c>
      <c r="H40" s="23">
        <v>9.3000000000000007</v>
      </c>
      <c r="I40" s="24">
        <v>5.7</v>
      </c>
      <c r="J40" s="24"/>
      <c r="K40" s="25">
        <f t="shared" si="10"/>
        <v>15</v>
      </c>
      <c r="L40" s="26">
        <v>9.15</v>
      </c>
      <c r="M40" s="27">
        <v>3</v>
      </c>
      <c r="N40" s="27"/>
      <c r="O40" s="25">
        <f>SUM(L40:N40)</f>
        <v>12.15</v>
      </c>
      <c r="P40" s="28">
        <v>8.8500000000000014</v>
      </c>
      <c r="Q40" s="27">
        <v>5.4</v>
      </c>
      <c r="R40" s="27"/>
      <c r="S40" s="25">
        <f>SUM(P40:R40)</f>
        <v>14.250000000000002</v>
      </c>
      <c r="T40" s="29">
        <v>8.25</v>
      </c>
      <c r="U40" s="27">
        <v>4.7</v>
      </c>
      <c r="V40" s="27"/>
      <c r="W40" s="25">
        <f>SUM(T40:V40)</f>
        <v>12.95</v>
      </c>
      <c r="X40" s="31">
        <f t="shared" si="14"/>
        <v>54.349999999999994</v>
      </c>
    </row>
    <row r="41" spans="2:24" ht="16" x14ac:dyDescent="0.25">
      <c r="B41" s="7" t="s">
        <v>11</v>
      </c>
      <c r="C41" s="12" t="s">
        <v>32</v>
      </c>
      <c r="D41" s="12" t="s">
        <v>81</v>
      </c>
      <c r="E41" s="15" t="s">
        <v>28</v>
      </c>
      <c r="F41" s="13">
        <v>2012</v>
      </c>
      <c r="G41" s="14" t="s">
        <v>29</v>
      </c>
      <c r="H41" s="23">
        <v>9.0500000000000007</v>
      </c>
      <c r="I41" s="24">
        <v>5.5</v>
      </c>
      <c r="J41" s="24"/>
      <c r="K41" s="25">
        <f t="shared" si="10"/>
        <v>14.55</v>
      </c>
      <c r="L41" s="26">
        <v>8.6499999999999986</v>
      </c>
      <c r="M41" s="27">
        <v>2</v>
      </c>
      <c r="N41" s="27"/>
      <c r="O41" s="25">
        <f t="shared" si="11"/>
        <v>10.649999999999999</v>
      </c>
      <c r="P41" s="28">
        <v>8.9</v>
      </c>
      <c r="Q41" s="27">
        <v>5.3</v>
      </c>
      <c r="R41" s="27"/>
      <c r="S41" s="25">
        <f t="shared" si="12"/>
        <v>14.2</v>
      </c>
      <c r="T41" s="29">
        <v>7.9</v>
      </c>
      <c r="U41" s="27">
        <v>4.4000000000000004</v>
      </c>
      <c r="V41" s="27"/>
      <c r="W41" s="25">
        <f t="shared" si="13"/>
        <v>12.3</v>
      </c>
      <c r="X41" s="31">
        <f t="shared" si="14"/>
        <v>51.7</v>
      </c>
    </row>
    <row r="42" spans="2:24" ht="16" x14ac:dyDescent="0.25">
      <c r="B42" s="7" t="s">
        <v>12</v>
      </c>
      <c r="C42" s="12" t="s">
        <v>86</v>
      </c>
      <c r="D42" s="12" t="s">
        <v>87</v>
      </c>
      <c r="E42" s="15" t="s">
        <v>28</v>
      </c>
      <c r="F42" s="13">
        <v>2013</v>
      </c>
      <c r="G42" s="14" t="s">
        <v>29</v>
      </c>
      <c r="H42" s="23">
        <v>9.3000000000000007</v>
      </c>
      <c r="I42" s="24">
        <v>5.3</v>
      </c>
      <c r="J42" s="24"/>
      <c r="K42" s="25">
        <f t="shared" si="10"/>
        <v>14.600000000000001</v>
      </c>
      <c r="L42" s="26">
        <v>9.0500000000000007</v>
      </c>
      <c r="M42" s="27">
        <v>2</v>
      </c>
      <c r="N42" s="27"/>
      <c r="O42" s="25">
        <f t="shared" si="11"/>
        <v>11.05</v>
      </c>
      <c r="P42" s="28">
        <v>8.5</v>
      </c>
      <c r="Q42" s="27">
        <v>5.0999999999999996</v>
      </c>
      <c r="R42" s="27"/>
      <c r="S42" s="25">
        <f t="shared" si="12"/>
        <v>13.6</v>
      </c>
      <c r="T42" s="29">
        <v>8.1</v>
      </c>
      <c r="U42" s="27">
        <v>4.0999999999999996</v>
      </c>
      <c r="V42" s="27"/>
      <c r="W42" s="25">
        <f t="shared" si="13"/>
        <v>12.2</v>
      </c>
      <c r="X42" s="31">
        <f t="shared" si="14"/>
        <v>51.45</v>
      </c>
    </row>
    <row r="43" spans="2:24" ht="16" x14ac:dyDescent="0.25">
      <c r="B43" s="7" t="s">
        <v>13</v>
      </c>
      <c r="C43" s="8" t="s">
        <v>38</v>
      </c>
      <c r="D43" s="8" t="s">
        <v>85</v>
      </c>
      <c r="E43" s="9" t="s">
        <v>28</v>
      </c>
      <c r="F43" s="7">
        <v>2013</v>
      </c>
      <c r="G43" s="10" t="s">
        <v>29</v>
      </c>
      <c r="H43" s="23">
        <v>9.5</v>
      </c>
      <c r="I43" s="24">
        <v>5</v>
      </c>
      <c r="J43" s="24"/>
      <c r="K43" s="25">
        <f t="shared" si="10"/>
        <v>14.5</v>
      </c>
      <c r="L43" s="26">
        <v>9.0500000000000007</v>
      </c>
      <c r="M43" s="27">
        <v>2</v>
      </c>
      <c r="N43" s="27"/>
      <c r="O43" s="25">
        <f t="shared" si="11"/>
        <v>11.05</v>
      </c>
      <c r="P43" s="28">
        <v>8.25</v>
      </c>
      <c r="Q43" s="27">
        <v>4.9000000000000004</v>
      </c>
      <c r="R43" s="27"/>
      <c r="S43" s="25">
        <f t="shared" si="12"/>
        <v>13.15</v>
      </c>
      <c r="T43" s="29">
        <v>8.25</v>
      </c>
      <c r="U43" s="27">
        <v>4.3</v>
      </c>
      <c r="V43" s="27"/>
      <c r="W43" s="25">
        <f t="shared" si="13"/>
        <v>12.55</v>
      </c>
      <c r="X43" s="31">
        <f t="shared" si="14"/>
        <v>51.25</v>
      </c>
    </row>
    <row r="44" spans="2:24" ht="16" x14ac:dyDescent="0.25">
      <c r="B44" s="7" t="s">
        <v>14</v>
      </c>
      <c r="C44" s="8" t="s">
        <v>90</v>
      </c>
      <c r="D44" s="8" t="s">
        <v>91</v>
      </c>
      <c r="E44" s="8" t="s">
        <v>43</v>
      </c>
      <c r="F44" s="7">
        <v>2012</v>
      </c>
      <c r="G44" s="10" t="s">
        <v>29</v>
      </c>
      <c r="H44" s="23">
        <v>9.1499999999999986</v>
      </c>
      <c r="I44" s="24">
        <v>4.0999999999999996</v>
      </c>
      <c r="J44" s="24"/>
      <c r="K44" s="25">
        <f t="shared" si="10"/>
        <v>13.249999999999998</v>
      </c>
      <c r="L44" s="26">
        <v>9.3000000000000007</v>
      </c>
      <c r="M44" s="27">
        <v>1.5</v>
      </c>
      <c r="N44" s="27"/>
      <c r="O44" s="25">
        <f t="shared" si="11"/>
        <v>10.8</v>
      </c>
      <c r="P44" s="28">
        <v>8.4499999999999993</v>
      </c>
      <c r="Q44" s="27">
        <v>4.3</v>
      </c>
      <c r="R44" s="27"/>
      <c r="S44" s="25">
        <f t="shared" si="12"/>
        <v>12.75</v>
      </c>
      <c r="T44" s="29">
        <v>7.5</v>
      </c>
      <c r="U44" s="27">
        <v>3.5</v>
      </c>
      <c r="V44" s="27"/>
      <c r="W44" s="25">
        <f t="shared" si="13"/>
        <v>11</v>
      </c>
      <c r="X44" s="31">
        <f t="shared" si="14"/>
        <v>47.8</v>
      </c>
    </row>
    <row r="45" spans="2:24" ht="16" x14ac:dyDescent="0.25">
      <c r="B45" s="7" t="s">
        <v>15</v>
      </c>
      <c r="C45" s="8" t="s">
        <v>55</v>
      </c>
      <c r="D45" s="8" t="s">
        <v>84</v>
      </c>
      <c r="E45" s="9" t="s">
        <v>28</v>
      </c>
      <c r="F45" s="7">
        <v>2013</v>
      </c>
      <c r="G45" s="10" t="s">
        <v>29</v>
      </c>
      <c r="H45" s="23">
        <v>9</v>
      </c>
      <c r="I45" s="24">
        <v>4.0999999999999996</v>
      </c>
      <c r="J45" s="24"/>
      <c r="K45" s="25">
        <f t="shared" si="10"/>
        <v>13.1</v>
      </c>
      <c r="L45" s="26">
        <v>8.3500000000000014</v>
      </c>
      <c r="M45" s="27">
        <v>2</v>
      </c>
      <c r="N45" s="27"/>
      <c r="O45" s="25">
        <f t="shared" si="11"/>
        <v>10.350000000000001</v>
      </c>
      <c r="P45" s="28">
        <v>8.3000000000000007</v>
      </c>
      <c r="Q45" s="27">
        <v>4.2</v>
      </c>
      <c r="R45" s="27"/>
      <c r="S45" s="25">
        <f t="shared" si="12"/>
        <v>12.5</v>
      </c>
      <c r="T45" s="29">
        <v>7.6</v>
      </c>
      <c r="U45" s="27">
        <v>3.8</v>
      </c>
      <c r="V45" s="27"/>
      <c r="W45" s="25">
        <f t="shared" si="13"/>
        <v>11.399999999999999</v>
      </c>
      <c r="X45" s="31">
        <f t="shared" si="14"/>
        <v>47.35</v>
      </c>
    </row>
    <row r="46" spans="2:24" ht="16" x14ac:dyDescent="0.25">
      <c r="B46" s="7" t="s">
        <v>16</v>
      </c>
      <c r="C46" s="8" t="s">
        <v>88</v>
      </c>
      <c r="D46" s="8" t="s">
        <v>89</v>
      </c>
      <c r="E46" s="8" t="s">
        <v>43</v>
      </c>
      <c r="F46" s="7">
        <v>2013</v>
      </c>
      <c r="G46" s="10" t="s">
        <v>29</v>
      </c>
      <c r="H46" s="23">
        <v>9.3000000000000007</v>
      </c>
      <c r="I46" s="24">
        <v>4.2</v>
      </c>
      <c r="J46" s="24"/>
      <c r="K46" s="25">
        <f t="shared" si="10"/>
        <v>13.5</v>
      </c>
      <c r="L46" s="26">
        <v>9</v>
      </c>
      <c r="M46" s="27">
        <v>1.5</v>
      </c>
      <c r="N46" s="27"/>
      <c r="O46" s="25">
        <f t="shared" si="11"/>
        <v>10.5</v>
      </c>
      <c r="P46" s="28">
        <v>7.95</v>
      </c>
      <c r="Q46" s="27">
        <v>4.7</v>
      </c>
      <c r="R46" s="27"/>
      <c r="S46" s="25">
        <f t="shared" si="12"/>
        <v>12.65</v>
      </c>
      <c r="T46" s="29">
        <v>6.5</v>
      </c>
      <c r="U46" s="27">
        <v>3.7</v>
      </c>
      <c r="V46" s="27"/>
      <c r="W46" s="25">
        <f t="shared" si="13"/>
        <v>10.199999999999999</v>
      </c>
      <c r="X46" s="31">
        <f t="shared" si="14"/>
        <v>46.849999999999994</v>
      </c>
    </row>
    <row r="47" spans="2:24" ht="16.75" thickBot="1" x14ac:dyDescent="0.3">
      <c r="B47" s="7" t="s">
        <v>18</v>
      </c>
      <c r="C47" s="8" t="s">
        <v>26</v>
      </c>
      <c r="D47" s="8" t="s">
        <v>92</v>
      </c>
      <c r="E47" s="9" t="s">
        <v>49</v>
      </c>
      <c r="F47" s="7">
        <v>2013</v>
      </c>
      <c r="G47" s="10" t="s">
        <v>29</v>
      </c>
      <c r="H47" s="45">
        <v>8.5500000000000007</v>
      </c>
      <c r="I47" s="46">
        <v>3.8</v>
      </c>
      <c r="J47" s="46"/>
      <c r="K47" s="42">
        <f t="shared" si="10"/>
        <v>12.350000000000001</v>
      </c>
      <c r="L47" s="47">
        <v>7.55</v>
      </c>
      <c r="M47" s="41">
        <v>2</v>
      </c>
      <c r="N47" s="41"/>
      <c r="O47" s="42">
        <f t="shared" si="11"/>
        <v>9.5500000000000007</v>
      </c>
      <c r="P47" s="39">
        <v>8.8000000000000007</v>
      </c>
      <c r="Q47" s="41">
        <v>4.5999999999999996</v>
      </c>
      <c r="R47" s="41"/>
      <c r="S47" s="42">
        <f t="shared" si="12"/>
        <v>13.4</v>
      </c>
      <c r="T47" s="40">
        <v>8.1</v>
      </c>
      <c r="U47" s="41">
        <v>3.4</v>
      </c>
      <c r="V47" s="41"/>
      <c r="W47" s="42">
        <f t="shared" si="13"/>
        <v>11.5</v>
      </c>
      <c r="X47" s="43">
        <f t="shared" si="14"/>
        <v>46.800000000000004</v>
      </c>
    </row>
    <row r="48" spans="2:24" ht="16" x14ac:dyDescent="0.25">
      <c r="B48" s="1"/>
      <c r="G48" s="6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</row>
    <row r="49" spans="2:25" ht="16" x14ac:dyDescent="0.25">
      <c r="B49" s="1"/>
      <c r="G49" s="6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</row>
    <row r="50" spans="2:25" ht="24" thickBot="1" x14ac:dyDescent="0.4">
      <c r="B50" s="1"/>
      <c r="C50" s="11" t="s">
        <v>93</v>
      </c>
      <c r="D50" s="2"/>
      <c r="E50" s="2"/>
      <c r="F50" s="3"/>
      <c r="G50" s="3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</row>
    <row r="51" spans="2:25" ht="16" x14ac:dyDescent="0.2">
      <c r="B51" s="58" t="s">
        <v>0</v>
      </c>
      <c r="C51" s="58" t="s">
        <v>1</v>
      </c>
      <c r="D51" s="58" t="s">
        <v>23</v>
      </c>
      <c r="E51" s="58" t="s">
        <v>2</v>
      </c>
      <c r="F51" s="58" t="s">
        <v>24</v>
      </c>
      <c r="G51" s="55" t="s">
        <v>25</v>
      </c>
      <c r="H51" s="51" t="s">
        <v>3</v>
      </c>
      <c r="I51" s="52"/>
      <c r="J51" s="52"/>
      <c r="K51" s="53"/>
      <c r="L51" s="51" t="s">
        <v>4</v>
      </c>
      <c r="M51" s="52"/>
      <c r="N51" s="52"/>
      <c r="O51" s="53"/>
      <c r="P51" s="51" t="s">
        <v>5</v>
      </c>
      <c r="Q51" s="52"/>
      <c r="R51" s="52"/>
      <c r="S51" s="53"/>
      <c r="T51" s="51" t="s">
        <v>6</v>
      </c>
      <c r="U51" s="52"/>
      <c r="V51" s="52"/>
      <c r="W51" s="53"/>
      <c r="X51" s="61" t="s">
        <v>7</v>
      </c>
      <c r="Y51" s="5" t="s">
        <v>149</v>
      </c>
    </row>
    <row r="52" spans="2:25" ht="16" x14ac:dyDescent="0.25">
      <c r="B52" s="59"/>
      <c r="C52" s="58"/>
      <c r="D52" s="58"/>
      <c r="E52" s="58"/>
      <c r="F52" s="58"/>
      <c r="G52" s="55"/>
      <c r="H52" s="16" t="s">
        <v>8</v>
      </c>
      <c r="I52" s="18" t="s">
        <v>9</v>
      </c>
      <c r="J52" s="19" t="s">
        <v>145</v>
      </c>
      <c r="K52" s="20" t="s">
        <v>7</v>
      </c>
      <c r="L52" s="17" t="s">
        <v>8</v>
      </c>
      <c r="M52" s="21" t="s">
        <v>9</v>
      </c>
      <c r="N52" s="22" t="s">
        <v>145</v>
      </c>
      <c r="O52" s="21" t="s">
        <v>7</v>
      </c>
      <c r="P52" s="16" t="s">
        <v>8</v>
      </c>
      <c r="Q52" s="18" t="s">
        <v>9</v>
      </c>
      <c r="R52" s="22" t="s">
        <v>145</v>
      </c>
      <c r="S52" s="20" t="s">
        <v>7</v>
      </c>
      <c r="T52" s="17" t="s">
        <v>8</v>
      </c>
      <c r="U52" s="18" t="s">
        <v>9</v>
      </c>
      <c r="V52" s="22" t="s">
        <v>145</v>
      </c>
      <c r="W52" s="21" t="s">
        <v>7</v>
      </c>
      <c r="X52" s="62"/>
    </row>
    <row r="53" spans="2:25" ht="16" x14ac:dyDescent="0.25">
      <c r="B53" s="7" t="s">
        <v>10</v>
      </c>
      <c r="C53" s="12" t="s">
        <v>94</v>
      </c>
      <c r="D53" s="12" t="s">
        <v>95</v>
      </c>
      <c r="E53" s="15" t="s">
        <v>28</v>
      </c>
      <c r="F53" s="13">
        <v>2011</v>
      </c>
      <c r="G53" s="14" t="s">
        <v>29</v>
      </c>
      <c r="H53" s="23">
        <v>9.25</v>
      </c>
      <c r="I53" s="24">
        <v>6.1</v>
      </c>
      <c r="J53" s="24"/>
      <c r="K53" s="25">
        <f t="shared" ref="K53:K62" si="15">SUM(H53:J53)</f>
        <v>15.35</v>
      </c>
      <c r="L53" s="26">
        <v>9.1499999999999986</v>
      </c>
      <c r="M53" s="27">
        <v>3</v>
      </c>
      <c r="N53" s="27"/>
      <c r="O53" s="25">
        <f t="shared" ref="O53:O62" si="16">SUM(L53:N53)</f>
        <v>12.149999999999999</v>
      </c>
      <c r="P53" s="28">
        <v>8.8500000000000014</v>
      </c>
      <c r="Q53" s="27">
        <v>5.4</v>
      </c>
      <c r="R53" s="27"/>
      <c r="S53" s="25">
        <f t="shared" ref="S53:S62" si="17">SUM(P53:R53)</f>
        <v>14.250000000000002</v>
      </c>
      <c r="T53" s="29">
        <v>7.85</v>
      </c>
      <c r="U53" s="27">
        <v>5.8</v>
      </c>
      <c r="V53" s="27"/>
      <c r="W53" s="25">
        <f t="shared" ref="W53:W62" si="18">SUM(T53:V53)</f>
        <v>13.649999999999999</v>
      </c>
      <c r="X53" s="31">
        <f t="shared" ref="X53:X62" si="19">K53+O53+S53+W53</f>
        <v>55.4</v>
      </c>
    </row>
    <row r="54" spans="2:25" ht="16" x14ac:dyDescent="0.25">
      <c r="B54" s="7" t="s">
        <v>11</v>
      </c>
      <c r="C54" s="12" t="s">
        <v>96</v>
      </c>
      <c r="D54" s="12" t="s">
        <v>97</v>
      </c>
      <c r="E54" s="15" t="s">
        <v>28</v>
      </c>
      <c r="F54" s="13">
        <v>2011</v>
      </c>
      <c r="G54" s="14" t="s">
        <v>29</v>
      </c>
      <c r="H54" s="23">
        <v>9.3000000000000007</v>
      </c>
      <c r="I54" s="24">
        <v>6.1</v>
      </c>
      <c r="J54" s="24"/>
      <c r="K54" s="25">
        <f t="shared" si="15"/>
        <v>15.4</v>
      </c>
      <c r="L54" s="26">
        <v>9.0500000000000007</v>
      </c>
      <c r="M54" s="27">
        <v>3</v>
      </c>
      <c r="N54" s="27"/>
      <c r="O54" s="25">
        <f>SUM(L54:N54)</f>
        <v>12.05</v>
      </c>
      <c r="P54" s="28">
        <v>8.9</v>
      </c>
      <c r="Q54" s="27">
        <v>5.6</v>
      </c>
      <c r="R54" s="27"/>
      <c r="S54" s="25">
        <f>SUM(P54:R54)</f>
        <v>14.5</v>
      </c>
      <c r="T54" s="29">
        <v>7.65</v>
      </c>
      <c r="U54" s="27">
        <v>5.2</v>
      </c>
      <c r="V54" s="27"/>
      <c r="W54" s="25">
        <f>SUM(T54:V54)</f>
        <v>12.850000000000001</v>
      </c>
      <c r="X54" s="31">
        <f t="shared" si="19"/>
        <v>54.800000000000004</v>
      </c>
    </row>
    <row r="55" spans="2:25" ht="16" x14ac:dyDescent="0.25">
      <c r="B55" s="7" t="s">
        <v>12</v>
      </c>
      <c r="C55" s="12" t="s">
        <v>100</v>
      </c>
      <c r="D55" s="12" t="s">
        <v>102</v>
      </c>
      <c r="E55" s="15" t="s">
        <v>28</v>
      </c>
      <c r="F55" s="13">
        <v>2011</v>
      </c>
      <c r="G55" s="14" t="s">
        <v>29</v>
      </c>
      <c r="H55" s="23">
        <v>9.25</v>
      </c>
      <c r="I55" s="24">
        <v>5.8</v>
      </c>
      <c r="J55" s="24"/>
      <c r="K55" s="25">
        <f t="shared" si="15"/>
        <v>15.05</v>
      </c>
      <c r="L55" s="26">
        <v>9.3500000000000014</v>
      </c>
      <c r="M55" s="27">
        <v>3</v>
      </c>
      <c r="N55" s="27"/>
      <c r="O55" s="25">
        <f t="shared" si="16"/>
        <v>12.350000000000001</v>
      </c>
      <c r="P55" s="28">
        <v>8.9499999999999993</v>
      </c>
      <c r="Q55" s="27">
        <v>5.5</v>
      </c>
      <c r="R55" s="27"/>
      <c r="S55" s="25">
        <f t="shared" si="17"/>
        <v>14.45</v>
      </c>
      <c r="T55" s="29">
        <v>8</v>
      </c>
      <c r="U55" s="27">
        <v>3.9</v>
      </c>
      <c r="V55" s="27"/>
      <c r="W55" s="25">
        <f t="shared" si="18"/>
        <v>11.9</v>
      </c>
      <c r="X55" s="31">
        <f t="shared" si="19"/>
        <v>53.75</v>
      </c>
    </row>
    <row r="56" spans="2:25" ht="16" x14ac:dyDescent="0.25">
      <c r="B56" s="7" t="s">
        <v>13</v>
      </c>
      <c r="C56" s="12" t="s">
        <v>104</v>
      </c>
      <c r="D56" s="12" t="s">
        <v>91</v>
      </c>
      <c r="E56" s="12" t="s">
        <v>43</v>
      </c>
      <c r="F56" s="13">
        <v>2011</v>
      </c>
      <c r="G56" s="14" t="s">
        <v>29</v>
      </c>
      <c r="H56" s="23">
        <v>9.4</v>
      </c>
      <c r="I56" s="24">
        <v>6</v>
      </c>
      <c r="J56" s="24"/>
      <c r="K56" s="25">
        <f t="shared" si="15"/>
        <v>15.4</v>
      </c>
      <c r="L56" s="26">
        <v>8.4499999999999993</v>
      </c>
      <c r="M56" s="27">
        <v>2</v>
      </c>
      <c r="N56" s="27"/>
      <c r="O56" s="25">
        <f t="shared" si="16"/>
        <v>10.45</v>
      </c>
      <c r="P56" s="28">
        <v>9</v>
      </c>
      <c r="Q56" s="27">
        <v>5.7</v>
      </c>
      <c r="R56" s="27"/>
      <c r="S56" s="25">
        <f t="shared" si="17"/>
        <v>14.7</v>
      </c>
      <c r="T56" s="29">
        <v>8.6</v>
      </c>
      <c r="U56" s="27">
        <v>4.3</v>
      </c>
      <c r="V56" s="27"/>
      <c r="W56" s="25">
        <f t="shared" si="18"/>
        <v>12.899999999999999</v>
      </c>
      <c r="X56" s="31">
        <f t="shared" si="19"/>
        <v>53.449999999999996</v>
      </c>
    </row>
    <row r="57" spans="2:25" ht="16" x14ac:dyDescent="0.25">
      <c r="B57" s="7" t="s">
        <v>14</v>
      </c>
      <c r="C57" s="8" t="s">
        <v>98</v>
      </c>
      <c r="D57" s="8" t="s">
        <v>99</v>
      </c>
      <c r="E57" s="9" t="s">
        <v>28</v>
      </c>
      <c r="F57" s="7">
        <v>2011</v>
      </c>
      <c r="G57" s="10" t="s">
        <v>29</v>
      </c>
      <c r="H57" s="23">
        <v>9.4</v>
      </c>
      <c r="I57" s="24">
        <v>5.4</v>
      </c>
      <c r="J57" s="24"/>
      <c r="K57" s="25">
        <f t="shared" si="15"/>
        <v>14.8</v>
      </c>
      <c r="L57" s="26">
        <v>9.3500000000000014</v>
      </c>
      <c r="M57" s="27">
        <v>2</v>
      </c>
      <c r="N57" s="27"/>
      <c r="O57" s="25">
        <f t="shared" si="16"/>
        <v>11.350000000000001</v>
      </c>
      <c r="P57" s="28">
        <v>9.0500000000000007</v>
      </c>
      <c r="Q57" s="27">
        <v>5.4</v>
      </c>
      <c r="R57" s="27"/>
      <c r="S57" s="25">
        <f t="shared" si="17"/>
        <v>14.450000000000001</v>
      </c>
      <c r="T57" s="29">
        <v>8</v>
      </c>
      <c r="U57" s="27">
        <v>4.7</v>
      </c>
      <c r="V57" s="27"/>
      <c r="W57" s="25">
        <f t="shared" si="18"/>
        <v>12.7</v>
      </c>
      <c r="X57" s="31">
        <f t="shared" si="19"/>
        <v>53.3</v>
      </c>
    </row>
    <row r="58" spans="2:25" ht="16" x14ac:dyDescent="0.25">
      <c r="B58" s="7" t="s">
        <v>15</v>
      </c>
      <c r="C58" s="8" t="s">
        <v>100</v>
      </c>
      <c r="D58" s="8" t="s">
        <v>101</v>
      </c>
      <c r="E58" s="9" t="s">
        <v>28</v>
      </c>
      <c r="F58" s="7">
        <v>2011</v>
      </c>
      <c r="G58" s="10" t="s">
        <v>29</v>
      </c>
      <c r="H58" s="23">
        <v>9.4</v>
      </c>
      <c r="I58" s="24">
        <v>4.8</v>
      </c>
      <c r="J58" s="24"/>
      <c r="K58" s="25">
        <f t="shared" si="15"/>
        <v>14.2</v>
      </c>
      <c r="L58" s="26">
        <v>8.9499999999999993</v>
      </c>
      <c r="M58" s="27">
        <v>2</v>
      </c>
      <c r="N58" s="27"/>
      <c r="O58" s="25">
        <f t="shared" si="16"/>
        <v>10.95</v>
      </c>
      <c r="P58" s="28">
        <v>8.35</v>
      </c>
      <c r="Q58" s="27">
        <v>5.2</v>
      </c>
      <c r="R58" s="27"/>
      <c r="S58" s="25">
        <f t="shared" si="17"/>
        <v>13.55</v>
      </c>
      <c r="T58" s="29">
        <v>7.5500000000000007</v>
      </c>
      <c r="U58" s="27">
        <v>4.3</v>
      </c>
      <c r="V58" s="27"/>
      <c r="W58" s="25">
        <f t="shared" si="18"/>
        <v>11.850000000000001</v>
      </c>
      <c r="X58" s="31">
        <f t="shared" si="19"/>
        <v>50.550000000000004</v>
      </c>
    </row>
    <row r="59" spans="2:25" ht="16" x14ac:dyDescent="0.25">
      <c r="B59" s="7" t="s">
        <v>16</v>
      </c>
      <c r="C59" s="8" t="s">
        <v>94</v>
      </c>
      <c r="D59" s="8" t="s">
        <v>106</v>
      </c>
      <c r="E59" s="8" t="s">
        <v>43</v>
      </c>
      <c r="F59" s="7">
        <v>2011</v>
      </c>
      <c r="G59" s="10" t="s">
        <v>29</v>
      </c>
      <c r="H59" s="23">
        <v>8.6</v>
      </c>
      <c r="I59" s="24">
        <v>5.4</v>
      </c>
      <c r="J59" s="24"/>
      <c r="K59" s="25">
        <f t="shared" si="15"/>
        <v>14</v>
      </c>
      <c r="L59" s="26">
        <v>8.6499999999999986</v>
      </c>
      <c r="M59" s="27">
        <v>2</v>
      </c>
      <c r="N59" s="27"/>
      <c r="O59" s="25">
        <f t="shared" si="16"/>
        <v>10.649999999999999</v>
      </c>
      <c r="P59" s="28">
        <v>8.1499999999999986</v>
      </c>
      <c r="Q59" s="27">
        <v>5.4</v>
      </c>
      <c r="R59" s="27"/>
      <c r="S59" s="25">
        <f t="shared" si="17"/>
        <v>13.549999999999999</v>
      </c>
      <c r="T59" s="29">
        <v>7.55</v>
      </c>
      <c r="U59" s="27">
        <v>4.5</v>
      </c>
      <c r="V59" s="27"/>
      <c r="W59" s="25">
        <f t="shared" si="18"/>
        <v>12.05</v>
      </c>
      <c r="X59" s="31">
        <f t="shared" si="19"/>
        <v>50.25</v>
      </c>
    </row>
    <row r="60" spans="2:25" ht="16" x14ac:dyDescent="0.25">
      <c r="B60" s="7" t="s">
        <v>18</v>
      </c>
      <c r="C60" s="9" t="s">
        <v>104</v>
      </c>
      <c r="D60" s="8" t="s">
        <v>105</v>
      </c>
      <c r="E60" s="9" t="s">
        <v>41</v>
      </c>
      <c r="F60" s="7">
        <v>2011</v>
      </c>
      <c r="G60" s="10" t="s">
        <v>42</v>
      </c>
      <c r="H60" s="23">
        <v>9.0500000000000007</v>
      </c>
      <c r="I60" s="24">
        <v>4.7</v>
      </c>
      <c r="J60" s="24"/>
      <c r="K60" s="25">
        <f t="shared" si="15"/>
        <v>13.75</v>
      </c>
      <c r="L60" s="26">
        <v>8.6</v>
      </c>
      <c r="M60" s="27">
        <v>1</v>
      </c>
      <c r="N60" s="27"/>
      <c r="O60" s="25">
        <f t="shared" si="16"/>
        <v>9.6</v>
      </c>
      <c r="P60" s="28">
        <v>8.6999999999999993</v>
      </c>
      <c r="Q60" s="27">
        <v>4.8</v>
      </c>
      <c r="R60" s="27"/>
      <c r="S60" s="25">
        <f t="shared" si="17"/>
        <v>13.5</v>
      </c>
      <c r="T60" s="29">
        <v>7.7</v>
      </c>
      <c r="U60" s="27">
        <v>3.4</v>
      </c>
      <c r="V60" s="27"/>
      <c r="W60" s="25">
        <f t="shared" si="18"/>
        <v>11.1</v>
      </c>
      <c r="X60" s="31">
        <f t="shared" si="19"/>
        <v>47.95</v>
      </c>
    </row>
    <row r="61" spans="2:25" ht="16" x14ac:dyDescent="0.25">
      <c r="B61" s="7" t="s">
        <v>19</v>
      </c>
      <c r="C61" s="8" t="s">
        <v>107</v>
      </c>
      <c r="D61" s="8" t="s">
        <v>108</v>
      </c>
      <c r="E61" s="8" t="s">
        <v>43</v>
      </c>
      <c r="F61" s="7">
        <v>2010</v>
      </c>
      <c r="G61" s="10" t="s">
        <v>29</v>
      </c>
      <c r="H61" s="32">
        <v>8.6</v>
      </c>
      <c r="I61" s="33">
        <v>4.2</v>
      </c>
      <c r="J61" s="24"/>
      <c r="K61" s="25">
        <f t="shared" si="15"/>
        <v>12.8</v>
      </c>
      <c r="L61" s="34">
        <v>9.3500000000000014</v>
      </c>
      <c r="M61" s="27">
        <v>1.5</v>
      </c>
      <c r="N61" s="27"/>
      <c r="O61" s="25">
        <f t="shared" si="16"/>
        <v>10.850000000000001</v>
      </c>
      <c r="P61" s="36">
        <v>7.35</v>
      </c>
      <c r="Q61" s="35">
        <v>4.9000000000000004</v>
      </c>
      <c r="R61" s="27"/>
      <c r="S61" s="25">
        <f t="shared" si="17"/>
        <v>12.25</v>
      </c>
      <c r="T61" s="37">
        <v>7.85</v>
      </c>
      <c r="U61" s="35">
        <v>3.5</v>
      </c>
      <c r="V61" s="27"/>
      <c r="W61" s="25">
        <f t="shared" si="18"/>
        <v>11.35</v>
      </c>
      <c r="X61" s="31">
        <f t="shared" si="19"/>
        <v>47.250000000000007</v>
      </c>
    </row>
    <row r="62" spans="2:25" ht="16.75" thickBot="1" x14ac:dyDescent="0.3">
      <c r="B62" s="7" t="s">
        <v>20</v>
      </c>
      <c r="C62" s="9" t="s">
        <v>68</v>
      </c>
      <c r="D62" s="8" t="s">
        <v>103</v>
      </c>
      <c r="E62" s="9" t="s">
        <v>41</v>
      </c>
      <c r="F62" s="7">
        <v>2011</v>
      </c>
      <c r="G62" s="10" t="s">
        <v>42</v>
      </c>
      <c r="H62" s="39">
        <v>7.95</v>
      </c>
      <c r="I62" s="41">
        <v>4.2</v>
      </c>
      <c r="J62" s="46"/>
      <c r="K62" s="42">
        <f t="shared" si="15"/>
        <v>12.15</v>
      </c>
      <c r="L62" s="44">
        <v>8.75</v>
      </c>
      <c r="M62" s="41">
        <v>1</v>
      </c>
      <c r="N62" s="41"/>
      <c r="O62" s="42">
        <f t="shared" si="16"/>
        <v>9.75</v>
      </c>
      <c r="P62" s="39">
        <v>8</v>
      </c>
      <c r="Q62" s="41">
        <v>4.5</v>
      </c>
      <c r="R62" s="41"/>
      <c r="S62" s="42">
        <f t="shared" si="17"/>
        <v>12.5</v>
      </c>
      <c r="T62" s="40">
        <v>8.5500000000000007</v>
      </c>
      <c r="U62" s="41">
        <v>3.3</v>
      </c>
      <c r="V62" s="41"/>
      <c r="W62" s="42">
        <f t="shared" si="18"/>
        <v>11.850000000000001</v>
      </c>
      <c r="X62" s="43">
        <f t="shared" si="19"/>
        <v>46.25</v>
      </c>
    </row>
    <row r="63" spans="2:25" ht="16" x14ac:dyDescent="0.25">
      <c r="B63" s="1"/>
      <c r="G63" s="6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</row>
    <row r="64" spans="2:25" ht="16" x14ac:dyDescent="0.25">
      <c r="B64" s="1"/>
      <c r="G64" s="6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</row>
    <row r="65" spans="2:24" ht="24" thickBot="1" x14ac:dyDescent="0.4">
      <c r="B65" s="1"/>
      <c r="C65" s="11" t="s">
        <v>109</v>
      </c>
      <c r="D65" s="2"/>
      <c r="E65" s="2"/>
      <c r="F65" s="3"/>
      <c r="G65" s="3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</row>
    <row r="66" spans="2:24" ht="16" x14ac:dyDescent="0.2">
      <c r="B66" s="58" t="s">
        <v>0</v>
      </c>
      <c r="C66" s="58" t="s">
        <v>1</v>
      </c>
      <c r="D66" s="58" t="s">
        <v>23</v>
      </c>
      <c r="E66" s="58" t="s">
        <v>2</v>
      </c>
      <c r="F66" s="58" t="s">
        <v>24</v>
      </c>
      <c r="G66" s="55" t="s">
        <v>25</v>
      </c>
      <c r="H66" s="51" t="s">
        <v>3</v>
      </c>
      <c r="I66" s="52"/>
      <c r="J66" s="52"/>
      <c r="K66" s="53"/>
      <c r="L66" s="52" t="s">
        <v>4</v>
      </c>
      <c r="M66" s="52"/>
      <c r="N66" s="52"/>
      <c r="O66" s="53"/>
      <c r="P66" s="51" t="s">
        <v>5</v>
      </c>
      <c r="Q66" s="52"/>
      <c r="R66" s="52"/>
      <c r="S66" s="53"/>
      <c r="T66" s="51" t="s">
        <v>6</v>
      </c>
      <c r="U66" s="52"/>
      <c r="V66" s="52"/>
      <c r="W66" s="53"/>
      <c r="X66" s="61" t="s">
        <v>7</v>
      </c>
    </row>
    <row r="67" spans="2:24" ht="16" x14ac:dyDescent="0.25">
      <c r="B67" s="59"/>
      <c r="C67" s="58"/>
      <c r="D67" s="58"/>
      <c r="E67" s="58"/>
      <c r="F67" s="58"/>
      <c r="G67" s="55"/>
      <c r="H67" s="16" t="s">
        <v>8</v>
      </c>
      <c r="I67" s="18" t="s">
        <v>9</v>
      </c>
      <c r="J67" s="19" t="s">
        <v>145</v>
      </c>
      <c r="K67" s="20" t="s">
        <v>7</v>
      </c>
      <c r="L67" s="17" t="s">
        <v>8</v>
      </c>
      <c r="M67" s="21" t="s">
        <v>9</v>
      </c>
      <c r="N67" s="22" t="s">
        <v>145</v>
      </c>
      <c r="O67" s="21" t="s">
        <v>7</v>
      </c>
      <c r="P67" s="16" t="s">
        <v>8</v>
      </c>
      <c r="Q67" s="18" t="s">
        <v>9</v>
      </c>
      <c r="R67" s="22" t="s">
        <v>145</v>
      </c>
      <c r="S67" s="20" t="s">
        <v>7</v>
      </c>
      <c r="T67" s="17" t="s">
        <v>8</v>
      </c>
      <c r="U67" s="18" t="s">
        <v>9</v>
      </c>
      <c r="V67" s="22" t="s">
        <v>145</v>
      </c>
      <c r="W67" s="21" t="s">
        <v>7</v>
      </c>
      <c r="X67" s="62"/>
    </row>
    <row r="68" spans="2:24" ht="16" x14ac:dyDescent="0.25">
      <c r="B68" s="7" t="s">
        <v>10</v>
      </c>
      <c r="C68" s="12" t="s">
        <v>34</v>
      </c>
      <c r="D68" s="12" t="s">
        <v>57</v>
      </c>
      <c r="E68" s="15" t="s">
        <v>28</v>
      </c>
      <c r="F68" s="13">
        <v>2010</v>
      </c>
      <c r="G68" s="14" t="s">
        <v>29</v>
      </c>
      <c r="H68" s="28">
        <v>9.1</v>
      </c>
      <c r="I68" s="27">
        <v>5.9</v>
      </c>
      <c r="J68" s="27"/>
      <c r="K68" s="63">
        <f t="shared" ref="K68:K71" si="20">SUM(H68:J68)</f>
        <v>15</v>
      </c>
      <c r="L68" s="26">
        <v>8.6499999999999986</v>
      </c>
      <c r="M68" s="27">
        <v>3</v>
      </c>
      <c r="N68" s="27"/>
      <c r="O68" s="25">
        <f t="shared" ref="O68:O71" si="21">SUM(L68:N68)</f>
        <v>11.649999999999999</v>
      </c>
      <c r="P68" s="28">
        <v>8.8500000000000014</v>
      </c>
      <c r="Q68" s="27">
        <v>5.3</v>
      </c>
      <c r="R68" s="27"/>
      <c r="S68" s="25">
        <f t="shared" ref="S68:S71" si="22">SUM(P68:R68)</f>
        <v>14.150000000000002</v>
      </c>
      <c r="T68" s="29">
        <v>8.4</v>
      </c>
      <c r="U68" s="27">
        <v>5</v>
      </c>
      <c r="V68" s="27"/>
      <c r="W68" s="25">
        <f t="shared" ref="W68:W71" si="23">SUM(T68:V68)</f>
        <v>13.4</v>
      </c>
      <c r="X68" s="31">
        <f>K68+O68+S68+W68</f>
        <v>54.199999999999996</v>
      </c>
    </row>
    <row r="69" spans="2:24" ht="16" x14ac:dyDescent="0.25">
      <c r="B69" s="7" t="s">
        <v>11</v>
      </c>
      <c r="C69" s="12" t="s">
        <v>96</v>
      </c>
      <c r="D69" s="12" t="s">
        <v>112</v>
      </c>
      <c r="E69" s="12" t="s">
        <v>43</v>
      </c>
      <c r="F69" s="13">
        <v>2009</v>
      </c>
      <c r="G69" s="14" t="s">
        <v>29</v>
      </c>
      <c r="H69" s="28">
        <v>9.0500000000000007</v>
      </c>
      <c r="I69" s="27">
        <v>5.7</v>
      </c>
      <c r="J69" s="27"/>
      <c r="K69" s="63">
        <f t="shared" si="20"/>
        <v>14.75</v>
      </c>
      <c r="L69" s="26">
        <v>8.6499999999999986</v>
      </c>
      <c r="M69" s="27">
        <v>2</v>
      </c>
      <c r="N69" s="27"/>
      <c r="O69" s="25">
        <f t="shared" si="21"/>
        <v>10.649999999999999</v>
      </c>
      <c r="P69" s="28">
        <v>8.3500000000000014</v>
      </c>
      <c r="Q69" s="27">
        <v>5.7</v>
      </c>
      <c r="R69" s="27"/>
      <c r="S69" s="25">
        <f t="shared" si="22"/>
        <v>14.05</v>
      </c>
      <c r="T69" s="29">
        <v>8.5500000000000007</v>
      </c>
      <c r="U69" s="27">
        <v>4.7</v>
      </c>
      <c r="V69" s="27"/>
      <c r="W69" s="25">
        <f t="shared" si="23"/>
        <v>13.25</v>
      </c>
      <c r="X69" s="31">
        <f>K69+O69+S69+W69</f>
        <v>52.7</v>
      </c>
    </row>
    <row r="70" spans="2:24" ht="16" x14ac:dyDescent="0.25">
      <c r="B70" s="7" t="s">
        <v>12</v>
      </c>
      <c r="C70" s="12" t="s">
        <v>110</v>
      </c>
      <c r="D70" s="12" t="s">
        <v>80</v>
      </c>
      <c r="E70" s="15" t="s">
        <v>28</v>
      </c>
      <c r="F70" s="13">
        <v>2008</v>
      </c>
      <c r="G70" s="14" t="s">
        <v>29</v>
      </c>
      <c r="H70" s="28">
        <v>9.1499999999999986</v>
      </c>
      <c r="I70" s="27">
        <v>5.7</v>
      </c>
      <c r="J70" s="27"/>
      <c r="K70" s="63">
        <f t="shared" si="20"/>
        <v>14.849999999999998</v>
      </c>
      <c r="L70" s="26">
        <v>8.8000000000000007</v>
      </c>
      <c r="M70" s="27">
        <v>3</v>
      </c>
      <c r="N70" s="27"/>
      <c r="O70" s="25">
        <f t="shared" si="21"/>
        <v>11.8</v>
      </c>
      <c r="P70" s="28">
        <v>8.6499999999999986</v>
      </c>
      <c r="Q70" s="27">
        <v>4.7</v>
      </c>
      <c r="R70" s="27"/>
      <c r="S70" s="25">
        <f t="shared" si="22"/>
        <v>13.349999999999998</v>
      </c>
      <c r="T70" s="29">
        <v>7.85</v>
      </c>
      <c r="U70" s="27">
        <v>4.5</v>
      </c>
      <c r="V70" s="27"/>
      <c r="W70" s="25">
        <f t="shared" si="23"/>
        <v>12.35</v>
      </c>
      <c r="X70" s="31">
        <f>K70+O70+S70+W70</f>
        <v>52.35</v>
      </c>
    </row>
    <row r="71" spans="2:24" ht="16.75" thickBot="1" x14ac:dyDescent="0.3">
      <c r="B71" s="7" t="s">
        <v>13</v>
      </c>
      <c r="C71" s="12" t="s">
        <v>62</v>
      </c>
      <c r="D71" s="12" t="s">
        <v>111</v>
      </c>
      <c r="E71" s="15" t="s">
        <v>28</v>
      </c>
      <c r="F71" s="13">
        <v>2009</v>
      </c>
      <c r="G71" s="14" t="s">
        <v>29</v>
      </c>
      <c r="H71" s="39">
        <v>8.8500000000000014</v>
      </c>
      <c r="I71" s="41">
        <v>4.8</v>
      </c>
      <c r="J71" s="41"/>
      <c r="K71" s="64">
        <f t="shared" si="20"/>
        <v>13.650000000000002</v>
      </c>
      <c r="L71" s="47">
        <v>9.4499999999999993</v>
      </c>
      <c r="M71" s="41">
        <v>2</v>
      </c>
      <c r="N71" s="41"/>
      <c r="O71" s="42">
        <f t="shared" si="21"/>
        <v>11.45</v>
      </c>
      <c r="P71" s="39">
        <v>7.95</v>
      </c>
      <c r="Q71" s="41">
        <v>5.2</v>
      </c>
      <c r="R71" s="41"/>
      <c r="S71" s="42">
        <f t="shared" si="22"/>
        <v>13.15</v>
      </c>
      <c r="T71" s="40">
        <v>7.8000000000000007</v>
      </c>
      <c r="U71" s="41">
        <v>4.3</v>
      </c>
      <c r="V71" s="41"/>
      <c r="W71" s="42">
        <f t="shared" si="23"/>
        <v>12.100000000000001</v>
      </c>
      <c r="X71" s="43">
        <f>K71+O71+S71+W71</f>
        <v>50.35</v>
      </c>
    </row>
    <row r="72" spans="2:24" ht="16" x14ac:dyDescent="0.25">
      <c r="B72" s="1"/>
      <c r="G72" s="6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</row>
    <row r="73" spans="2:24" ht="16" x14ac:dyDescent="0.25">
      <c r="B73" s="1"/>
      <c r="G73" s="6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</row>
    <row r="74" spans="2:24" ht="23.3" x14ac:dyDescent="0.35">
      <c r="B74" s="1"/>
      <c r="C74" s="11" t="s">
        <v>113</v>
      </c>
      <c r="D74" s="2"/>
      <c r="E74" s="2"/>
      <c r="F74" s="3"/>
      <c r="G74" s="3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</row>
    <row r="75" spans="2:24" ht="16" x14ac:dyDescent="0.2">
      <c r="B75" s="58" t="s">
        <v>0</v>
      </c>
      <c r="C75" s="58" t="s">
        <v>1</v>
      </c>
      <c r="D75" s="58" t="s">
        <v>23</v>
      </c>
      <c r="E75" s="58" t="s">
        <v>2</v>
      </c>
      <c r="F75" s="58" t="s">
        <v>24</v>
      </c>
      <c r="G75" s="55" t="s">
        <v>25</v>
      </c>
      <c r="H75" s="56" t="s">
        <v>3</v>
      </c>
      <c r="I75" s="56" t="s">
        <v>4</v>
      </c>
      <c r="J75" s="56" t="s">
        <v>144</v>
      </c>
      <c r="K75" s="56" t="s">
        <v>6</v>
      </c>
      <c r="L75" s="54" t="s">
        <v>7</v>
      </c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60"/>
    </row>
    <row r="76" spans="2:24" ht="16" x14ac:dyDescent="0.2">
      <c r="B76" s="59"/>
      <c r="C76" s="58"/>
      <c r="D76" s="58"/>
      <c r="E76" s="58"/>
      <c r="F76" s="58"/>
      <c r="G76" s="55"/>
      <c r="H76" s="57"/>
      <c r="I76" s="57"/>
      <c r="J76" s="57"/>
      <c r="K76" s="57"/>
      <c r="L76" s="54"/>
      <c r="M76" s="48"/>
      <c r="N76" s="49"/>
      <c r="O76" s="48"/>
      <c r="P76" s="48"/>
      <c r="Q76" s="48"/>
      <c r="R76" s="49"/>
      <c r="S76" s="48"/>
      <c r="T76" s="48"/>
      <c r="U76" s="48"/>
      <c r="V76" s="49"/>
      <c r="W76" s="48"/>
      <c r="X76" s="60"/>
    </row>
    <row r="77" spans="2:24" ht="16" x14ac:dyDescent="0.25">
      <c r="B77" s="7" t="s">
        <v>10</v>
      </c>
      <c r="C77" s="12" t="s">
        <v>127</v>
      </c>
      <c r="D77" s="12" t="s">
        <v>128</v>
      </c>
      <c r="E77" s="12" t="s">
        <v>17</v>
      </c>
      <c r="F77" s="13">
        <v>2016</v>
      </c>
      <c r="G77" s="14" t="s">
        <v>29</v>
      </c>
      <c r="H77" s="30">
        <v>9.15</v>
      </c>
      <c r="I77" s="27">
        <v>8.5</v>
      </c>
      <c r="J77" s="27">
        <v>8.3000000000000007</v>
      </c>
      <c r="K77" s="27">
        <v>9.0500000000000007</v>
      </c>
      <c r="L77" s="27">
        <f>SUM(H77:K77)</f>
        <v>35</v>
      </c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</row>
    <row r="78" spans="2:24" ht="16" x14ac:dyDescent="0.25">
      <c r="B78" s="7" t="s">
        <v>11</v>
      </c>
      <c r="C78" s="12" t="s">
        <v>124</v>
      </c>
      <c r="D78" s="12" t="s">
        <v>125</v>
      </c>
      <c r="E78" s="12" t="s">
        <v>126</v>
      </c>
      <c r="F78" s="13">
        <v>2017</v>
      </c>
      <c r="G78" s="14" t="s">
        <v>29</v>
      </c>
      <c r="H78" s="30">
        <v>8.6</v>
      </c>
      <c r="I78" s="27">
        <v>8.5</v>
      </c>
      <c r="J78" s="27">
        <v>7.96</v>
      </c>
      <c r="K78" s="27">
        <v>8.9</v>
      </c>
      <c r="L78" s="27">
        <f t="shared" ref="L78:L83" si="24">SUM(H78:K78)</f>
        <v>33.96</v>
      </c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</row>
    <row r="79" spans="2:24" ht="16" x14ac:dyDescent="0.25">
      <c r="B79" s="7" t="s">
        <v>12</v>
      </c>
      <c r="C79" s="8" t="s">
        <v>122</v>
      </c>
      <c r="D79" s="8" t="s">
        <v>123</v>
      </c>
      <c r="E79" s="8" t="s">
        <v>119</v>
      </c>
      <c r="F79" s="7">
        <v>2017</v>
      </c>
      <c r="G79" s="10" t="s">
        <v>29</v>
      </c>
      <c r="H79" s="30">
        <v>8.35</v>
      </c>
      <c r="I79" s="27">
        <v>8.3000000000000007</v>
      </c>
      <c r="J79" s="27">
        <v>8.17</v>
      </c>
      <c r="K79" s="27">
        <v>8.75</v>
      </c>
      <c r="L79" s="27">
        <f t="shared" si="24"/>
        <v>33.57</v>
      </c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</row>
    <row r="80" spans="2:24" ht="16" x14ac:dyDescent="0.25">
      <c r="B80" s="7" t="s">
        <v>13</v>
      </c>
      <c r="C80" s="12" t="s">
        <v>114</v>
      </c>
      <c r="D80" s="12" t="s">
        <v>115</v>
      </c>
      <c r="E80" s="15" t="s">
        <v>28</v>
      </c>
      <c r="F80" s="13">
        <v>2017</v>
      </c>
      <c r="G80" s="14" t="s">
        <v>29</v>
      </c>
      <c r="H80" s="30">
        <v>7.25</v>
      </c>
      <c r="I80" s="27">
        <v>8</v>
      </c>
      <c r="J80" s="27">
        <v>7.73</v>
      </c>
      <c r="K80" s="27">
        <v>8</v>
      </c>
      <c r="L80" s="27">
        <f t="shared" si="24"/>
        <v>30.98</v>
      </c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</row>
    <row r="81" spans="2:24" ht="16" x14ac:dyDescent="0.25">
      <c r="B81" s="7" t="s">
        <v>14</v>
      </c>
      <c r="C81" s="8" t="s">
        <v>117</v>
      </c>
      <c r="D81" s="8" t="s">
        <v>118</v>
      </c>
      <c r="E81" s="8" t="s">
        <v>119</v>
      </c>
      <c r="F81" s="7">
        <v>2016</v>
      </c>
      <c r="G81" s="10" t="s">
        <v>29</v>
      </c>
      <c r="H81" s="30">
        <v>6.55</v>
      </c>
      <c r="I81" s="27">
        <v>8.35</v>
      </c>
      <c r="J81" s="27">
        <v>7.9</v>
      </c>
      <c r="K81" s="27">
        <v>7.1</v>
      </c>
      <c r="L81" s="27">
        <f t="shared" si="24"/>
        <v>29.9</v>
      </c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</row>
    <row r="82" spans="2:24" ht="16" x14ac:dyDescent="0.25">
      <c r="B82" s="7" t="s">
        <v>15</v>
      </c>
      <c r="C82" s="8" t="s">
        <v>116</v>
      </c>
      <c r="D82" s="8" t="s">
        <v>115</v>
      </c>
      <c r="E82" s="9" t="s">
        <v>28</v>
      </c>
      <c r="F82" s="7">
        <v>2019</v>
      </c>
      <c r="G82" s="10" t="s">
        <v>29</v>
      </c>
      <c r="H82" s="30">
        <v>6.95</v>
      </c>
      <c r="I82" s="27">
        <v>6.9</v>
      </c>
      <c r="J82" s="27">
        <v>7.23</v>
      </c>
      <c r="K82" s="27">
        <v>6.55</v>
      </c>
      <c r="L82" s="27">
        <f t="shared" si="24"/>
        <v>27.630000000000003</v>
      </c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</row>
    <row r="83" spans="2:24" ht="16" x14ac:dyDescent="0.25">
      <c r="B83" s="7" t="s">
        <v>16</v>
      </c>
      <c r="C83" s="8" t="s">
        <v>120</v>
      </c>
      <c r="D83" s="8" t="s">
        <v>121</v>
      </c>
      <c r="E83" s="8" t="s">
        <v>119</v>
      </c>
      <c r="F83" s="7">
        <v>2017</v>
      </c>
      <c r="G83" s="10" t="s">
        <v>29</v>
      </c>
      <c r="H83" s="30">
        <v>6.4</v>
      </c>
      <c r="I83" s="27">
        <v>7.1</v>
      </c>
      <c r="J83" s="27">
        <v>7.3</v>
      </c>
      <c r="K83" s="27">
        <v>6.2</v>
      </c>
      <c r="L83" s="27">
        <f t="shared" si="24"/>
        <v>27</v>
      </c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</row>
    <row r="84" spans="2:24" x14ac:dyDescent="0.2">
      <c r="B84" s="1"/>
      <c r="G84" s="6"/>
    </row>
    <row r="85" spans="2:24" x14ac:dyDescent="0.2">
      <c r="B85" s="1"/>
      <c r="G85" s="6"/>
    </row>
    <row r="86" spans="2:24" ht="23.3" x14ac:dyDescent="0.35">
      <c r="B86" s="1"/>
      <c r="C86" s="11" t="s">
        <v>129</v>
      </c>
      <c r="D86" s="2"/>
      <c r="E86" s="2"/>
      <c r="F86" s="3"/>
      <c r="G86" s="3"/>
    </row>
    <row r="87" spans="2:24" ht="16" x14ac:dyDescent="0.2">
      <c r="B87" s="58" t="s">
        <v>0</v>
      </c>
      <c r="C87" s="58" t="s">
        <v>1</v>
      </c>
      <c r="D87" s="58" t="s">
        <v>23</v>
      </c>
      <c r="E87" s="58" t="s">
        <v>2</v>
      </c>
      <c r="F87" s="58" t="s">
        <v>24</v>
      </c>
      <c r="G87" s="55" t="s">
        <v>25</v>
      </c>
      <c r="H87" s="56" t="s">
        <v>3</v>
      </c>
      <c r="I87" s="56" t="s">
        <v>4</v>
      </c>
      <c r="J87" s="56" t="s">
        <v>144</v>
      </c>
      <c r="K87" s="56" t="s">
        <v>6</v>
      </c>
      <c r="L87" s="54" t="s">
        <v>7</v>
      </c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</row>
    <row r="88" spans="2:24" ht="16" x14ac:dyDescent="0.2">
      <c r="B88" s="59"/>
      <c r="C88" s="58"/>
      <c r="D88" s="58"/>
      <c r="E88" s="58"/>
      <c r="F88" s="58"/>
      <c r="G88" s="55"/>
      <c r="H88" s="57"/>
      <c r="I88" s="57"/>
      <c r="J88" s="57"/>
      <c r="K88" s="57"/>
      <c r="L88" s="54"/>
      <c r="M88" s="48"/>
      <c r="N88" s="49"/>
      <c r="O88" s="48"/>
      <c r="P88" s="48"/>
      <c r="Q88" s="48"/>
      <c r="R88" s="49"/>
      <c r="S88" s="48"/>
      <c r="T88" s="48"/>
      <c r="U88" s="48"/>
      <c r="V88" s="49"/>
      <c r="W88" s="48"/>
      <c r="X88" s="49"/>
    </row>
    <row r="89" spans="2:24" ht="16" x14ac:dyDescent="0.25">
      <c r="B89" s="7" t="s">
        <v>10</v>
      </c>
      <c r="C89" s="12" t="s">
        <v>132</v>
      </c>
      <c r="D89" s="12" t="s">
        <v>133</v>
      </c>
      <c r="E89" s="15" t="s">
        <v>28</v>
      </c>
      <c r="F89" s="13">
        <v>2014</v>
      </c>
      <c r="G89" s="14" t="s">
        <v>29</v>
      </c>
      <c r="H89" s="30">
        <v>9</v>
      </c>
      <c r="I89" s="27">
        <v>9.1999999999999993</v>
      </c>
      <c r="J89" s="27">
        <v>8.93</v>
      </c>
      <c r="K89" s="27">
        <v>9.6</v>
      </c>
      <c r="L89" s="27">
        <f t="shared" ref="L89:L95" si="25">SUM(H89:K89)</f>
        <v>36.729999999999997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</row>
    <row r="90" spans="2:24" ht="16" x14ac:dyDescent="0.25">
      <c r="B90" s="7" t="s">
        <v>11</v>
      </c>
      <c r="C90" s="12" t="s">
        <v>135</v>
      </c>
      <c r="D90" s="12" t="s">
        <v>136</v>
      </c>
      <c r="E90" s="15" t="s">
        <v>28</v>
      </c>
      <c r="F90" s="13">
        <v>2015</v>
      </c>
      <c r="G90" s="14" t="s">
        <v>29</v>
      </c>
      <c r="H90" s="30">
        <v>8.9</v>
      </c>
      <c r="I90" s="27">
        <v>8.3000000000000007</v>
      </c>
      <c r="J90" s="27">
        <v>8.9</v>
      </c>
      <c r="K90" s="27">
        <v>9.3000000000000007</v>
      </c>
      <c r="L90" s="27">
        <f t="shared" si="25"/>
        <v>35.400000000000006</v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</row>
    <row r="91" spans="2:24" ht="16" x14ac:dyDescent="0.25">
      <c r="B91" s="7" t="s">
        <v>12</v>
      </c>
      <c r="C91" s="12" t="s">
        <v>120</v>
      </c>
      <c r="D91" s="12" t="s">
        <v>134</v>
      </c>
      <c r="E91" s="15" t="s">
        <v>28</v>
      </c>
      <c r="F91" s="13">
        <v>2015</v>
      </c>
      <c r="G91" s="14" t="s">
        <v>29</v>
      </c>
      <c r="H91" s="30">
        <v>8.35</v>
      </c>
      <c r="I91" s="27">
        <v>8.4</v>
      </c>
      <c r="J91" s="27">
        <v>8.4600000000000009</v>
      </c>
      <c r="K91" s="27">
        <v>9</v>
      </c>
      <c r="L91" s="27">
        <f t="shared" si="25"/>
        <v>34.21</v>
      </c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</row>
    <row r="92" spans="2:24" ht="16" x14ac:dyDescent="0.25">
      <c r="B92" s="7" t="s">
        <v>13</v>
      </c>
      <c r="C92" s="12" t="s">
        <v>130</v>
      </c>
      <c r="D92" s="12" t="s">
        <v>131</v>
      </c>
      <c r="E92" s="15" t="s">
        <v>28</v>
      </c>
      <c r="F92" s="13">
        <v>2014</v>
      </c>
      <c r="G92" s="14" t="s">
        <v>29</v>
      </c>
      <c r="H92" s="30">
        <v>8.6</v>
      </c>
      <c r="I92" s="27">
        <v>8.4</v>
      </c>
      <c r="J92" s="27">
        <v>8.0299999999999994</v>
      </c>
      <c r="K92" s="27">
        <v>9</v>
      </c>
      <c r="L92" s="27">
        <f t="shared" si="25"/>
        <v>34.03</v>
      </c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</row>
    <row r="93" spans="2:24" ht="16" x14ac:dyDescent="0.25">
      <c r="B93" s="7" t="s">
        <v>14</v>
      </c>
      <c r="C93" s="8" t="s">
        <v>117</v>
      </c>
      <c r="D93" s="8" t="s">
        <v>140</v>
      </c>
      <c r="E93" s="8" t="s">
        <v>126</v>
      </c>
      <c r="F93" s="7">
        <v>2015</v>
      </c>
      <c r="G93" s="10" t="s">
        <v>29</v>
      </c>
      <c r="H93" s="30">
        <v>8.4499999999999993</v>
      </c>
      <c r="I93" s="27">
        <v>8.5</v>
      </c>
      <c r="J93" s="27">
        <v>7.3</v>
      </c>
      <c r="K93" s="27">
        <v>9.15</v>
      </c>
      <c r="L93" s="27">
        <f t="shared" si="25"/>
        <v>33.4</v>
      </c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</row>
    <row r="94" spans="2:24" ht="16" x14ac:dyDescent="0.25">
      <c r="B94" s="7" t="s">
        <v>15</v>
      </c>
      <c r="C94" s="8" t="s">
        <v>139</v>
      </c>
      <c r="D94" s="8" t="s">
        <v>122</v>
      </c>
      <c r="E94" s="8" t="s">
        <v>119</v>
      </c>
      <c r="F94" s="7">
        <v>2014</v>
      </c>
      <c r="G94" s="10" t="s">
        <v>29</v>
      </c>
      <c r="H94" s="30">
        <v>8.1999999999999993</v>
      </c>
      <c r="I94" s="27">
        <v>8.35</v>
      </c>
      <c r="J94" s="27">
        <v>7.93</v>
      </c>
      <c r="K94" s="27">
        <v>8.85</v>
      </c>
      <c r="L94" s="27">
        <f t="shared" si="25"/>
        <v>33.33</v>
      </c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</row>
    <row r="95" spans="2:24" ht="16" x14ac:dyDescent="0.25">
      <c r="B95" s="7" t="s">
        <v>16</v>
      </c>
      <c r="C95" s="8" t="s">
        <v>137</v>
      </c>
      <c r="D95" s="8" t="s">
        <v>138</v>
      </c>
      <c r="E95" s="8" t="s">
        <v>119</v>
      </c>
      <c r="F95" s="7">
        <v>2015</v>
      </c>
      <c r="G95" s="10" t="s">
        <v>29</v>
      </c>
      <c r="H95" s="30">
        <v>7.7</v>
      </c>
      <c r="I95" s="27">
        <v>8</v>
      </c>
      <c r="J95" s="27">
        <v>8.16</v>
      </c>
      <c r="K95" s="27">
        <v>9.0500000000000007</v>
      </c>
      <c r="L95" s="27">
        <f t="shared" si="25"/>
        <v>32.909999999999997</v>
      </c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</row>
    <row r="96" spans="2:24" ht="16" x14ac:dyDescent="0.25">
      <c r="B96" s="1"/>
      <c r="C96" s="4"/>
      <c r="D96" s="4"/>
      <c r="E96" s="4"/>
      <c r="F96" s="1"/>
      <c r="G96" s="1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</row>
    <row r="97" spans="2:24" x14ac:dyDescent="0.2">
      <c r="B97" s="1"/>
      <c r="G97" s="6"/>
    </row>
    <row r="98" spans="2:24" ht="23.3" x14ac:dyDescent="0.35">
      <c r="B98" s="1"/>
      <c r="C98" s="11" t="s">
        <v>148</v>
      </c>
      <c r="D98" s="2"/>
      <c r="E98" s="2"/>
      <c r="F98" s="3"/>
      <c r="G98" s="3"/>
    </row>
    <row r="99" spans="2:24" ht="16" x14ac:dyDescent="0.2">
      <c r="B99" s="58" t="s">
        <v>0</v>
      </c>
      <c r="C99" s="58" t="s">
        <v>1</v>
      </c>
      <c r="D99" s="58" t="s">
        <v>23</v>
      </c>
      <c r="E99" s="58" t="s">
        <v>2</v>
      </c>
      <c r="F99" s="58" t="s">
        <v>24</v>
      </c>
      <c r="G99" s="55" t="s">
        <v>25</v>
      </c>
      <c r="H99" s="56" t="s">
        <v>3</v>
      </c>
      <c r="I99" s="56" t="s">
        <v>4</v>
      </c>
      <c r="J99" s="56" t="s">
        <v>144</v>
      </c>
      <c r="K99" s="56" t="s">
        <v>6</v>
      </c>
      <c r="L99" s="54" t="s">
        <v>7</v>
      </c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</row>
    <row r="100" spans="2:24" ht="16" x14ac:dyDescent="0.2">
      <c r="B100" s="59"/>
      <c r="C100" s="58"/>
      <c r="D100" s="58"/>
      <c r="E100" s="58"/>
      <c r="F100" s="58"/>
      <c r="G100" s="55"/>
      <c r="H100" s="57"/>
      <c r="I100" s="57"/>
      <c r="J100" s="57"/>
      <c r="K100" s="57"/>
      <c r="L100" s="54"/>
      <c r="M100" s="48"/>
      <c r="N100" s="49"/>
      <c r="O100" s="48"/>
      <c r="P100" s="48"/>
      <c r="Q100" s="48"/>
      <c r="R100" s="49"/>
      <c r="S100" s="48"/>
      <c r="T100" s="48"/>
      <c r="U100" s="48"/>
      <c r="V100" s="49"/>
      <c r="W100" s="48"/>
      <c r="X100" s="49"/>
    </row>
    <row r="101" spans="2:24" ht="16" x14ac:dyDescent="0.25">
      <c r="B101" s="7" t="s">
        <v>10</v>
      </c>
      <c r="C101" s="12" t="s">
        <v>147</v>
      </c>
      <c r="D101" s="12" t="s">
        <v>140</v>
      </c>
      <c r="E101" s="12" t="s">
        <v>126</v>
      </c>
      <c r="F101" s="13">
        <v>2010</v>
      </c>
      <c r="G101" s="14" t="s">
        <v>29</v>
      </c>
      <c r="H101" s="30">
        <v>7.15</v>
      </c>
      <c r="I101" s="27">
        <v>9.25</v>
      </c>
      <c r="J101" s="27">
        <v>8.56</v>
      </c>
      <c r="K101" s="27">
        <v>8.6999999999999993</v>
      </c>
      <c r="L101" s="27">
        <f>SUM(H101:K101)</f>
        <v>33.659999999999997</v>
      </c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</row>
    <row r="102" spans="2:24" ht="16" x14ac:dyDescent="0.25">
      <c r="B102" s="1"/>
      <c r="C102" s="4"/>
      <c r="D102" s="4"/>
      <c r="E102" s="4"/>
      <c r="F102" s="1"/>
      <c r="G102" s="1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</row>
    <row r="103" spans="2:24" x14ac:dyDescent="0.2">
      <c r="B103" s="1"/>
      <c r="G103" s="6"/>
    </row>
    <row r="104" spans="2:24" ht="23.3" x14ac:dyDescent="0.35">
      <c r="B104" s="1"/>
      <c r="C104" s="11" t="s">
        <v>141</v>
      </c>
      <c r="D104" s="2"/>
      <c r="E104" s="2"/>
      <c r="F104" s="3"/>
      <c r="G104" s="3"/>
    </row>
    <row r="105" spans="2:24" ht="16" x14ac:dyDescent="0.2">
      <c r="B105" s="58" t="s">
        <v>0</v>
      </c>
      <c r="C105" s="58" t="s">
        <v>1</v>
      </c>
      <c r="D105" s="58" t="s">
        <v>23</v>
      </c>
      <c r="E105" s="58" t="s">
        <v>2</v>
      </c>
      <c r="F105" s="58" t="s">
        <v>24</v>
      </c>
      <c r="G105" s="55" t="s">
        <v>25</v>
      </c>
      <c r="H105" s="56" t="s">
        <v>3</v>
      </c>
      <c r="I105" s="56" t="s">
        <v>4</v>
      </c>
      <c r="J105" s="56" t="s">
        <v>144</v>
      </c>
      <c r="K105" s="56" t="s">
        <v>6</v>
      </c>
      <c r="L105" s="54" t="s">
        <v>7</v>
      </c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</row>
    <row r="106" spans="2:24" ht="16" x14ac:dyDescent="0.2">
      <c r="B106" s="59"/>
      <c r="C106" s="58"/>
      <c r="D106" s="58"/>
      <c r="E106" s="58"/>
      <c r="F106" s="58"/>
      <c r="G106" s="55"/>
      <c r="H106" s="57"/>
      <c r="I106" s="57"/>
      <c r="J106" s="57"/>
      <c r="K106" s="57"/>
      <c r="L106" s="54"/>
      <c r="M106" s="48"/>
      <c r="N106" s="49"/>
      <c r="O106" s="48"/>
      <c r="P106" s="48"/>
      <c r="Q106" s="48"/>
      <c r="R106" s="49"/>
      <c r="S106" s="48"/>
      <c r="T106" s="48"/>
      <c r="U106" s="48"/>
      <c r="V106" s="49"/>
      <c r="W106" s="48"/>
      <c r="X106" s="49"/>
    </row>
    <row r="107" spans="2:24" ht="16" x14ac:dyDescent="0.25">
      <c r="B107" s="7" t="s">
        <v>10</v>
      </c>
      <c r="C107" s="12" t="s">
        <v>142</v>
      </c>
      <c r="D107" s="12" t="s">
        <v>143</v>
      </c>
      <c r="E107" s="12" t="s">
        <v>126</v>
      </c>
      <c r="F107" s="13">
        <v>2004</v>
      </c>
      <c r="G107" s="14" t="s">
        <v>29</v>
      </c>
      <c r="H107" s="30">
        <v>9.4</v>
      </c>
      <c r="I107" s="27">
        <v>9.9</v>
      </c>
      <c r="J107" s="27">
        <v>9.36</v>
      </c>
      <c r="K107" s="27">
        <v>9.5500000000000007</v>
      </c>
      <c r="L107" s="27">
        <f>SUM(H107:K107)</f>
        <v>38.21</v>
      </c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</row>
  </sheetData>
  <mergeCells count="100">
    <mergeCell ref="X4:X5"/>
    <mergeCell ref="B19:B20"/>
    <mergeCell ref="C19:C20"/>
    <mergeCell ref="D19:D20"/>
    <mergeCell ref="E19:E20"/>
    <mergeCell ref="F19:F20"/>
    <mergeCell ref="G19:G20"/>
    <mergeCell ref="X19:X20"/>
    <mergeCell ref="H19:K19"/>
    <mergeCell ref="L19:O19"/>
    <mergeCell ref="B4:B5"/>
    <mergeCell ref="C4:C5"/>
    <mergeCell ref="D4:D5"/>
    <mergeCell ref="E4:E5"/>
    <mergeCell ref="F4:F5"/>
    <mergeCell ref="G4:G5"/>
    <mergeCell ref="X37:X38"/>
    <mergeCell ref="B51:B52"/>
    <mergeCell ref="C51:C52"/>
    <mergeCell ref="D51:D52"/>
    <mergeCell ref="E51:E52"/>
    <mergeCell ref="F51:F52"/>
    <mergeCell ref="G51:G52"/>
    <mergeCell ref="X51:X52"/>
    <mergeCell ref="H51:K51"/>
    <mergeCell ref="B37:B38"/>
    <mergeCell ref="C37:C38"/>
    <mergeCell ref="D37:D38"/>
    <mergeCell ref="E37:E38"/>
    <mergeCell ref="F37:F38"/>
    <mergeCell ref="G37:G38"/>
    <mergeCell ref="X66:X67"/>
    <mergeCell ref="B75:B76"/>
    <mergeCell ref="C75:C76"/>
    <mergeCell ref="D75:D76"/>
    <mergeCell ref="E75:E76"/>
    <mergeCell ref="F75:F76"/>
    <mergeCell ref="G75:G76"/>
    <mergeCell ref="H75:H76"/>
    <mergeCell ref="I75:I76"/>
    <mergeCell ref="B66:B67"/>
    <mergeCell ref="C66:C67"/>
    <mergeCell ref="D66:D67"/>
    <mergeCell ref="E66:E67"/>
    <mergeCell ref="F66:F67"/>
    <mergeCell ref="G66:G67"/>
    <mergeCell ref="G99:G100"/>
    <mergeCell ref="J75:J76"/>
    <mergeCell ref="K75:K76"/>
    <mergeCell ref="X75:X76"/>
    <mergeCell ref="B87:B88"/>
    <mergeCell ref="C87:C88"/>
    <mergeCell ref="D87:D88"/>
    <mergeCell ref="E87:E88"/>
    <mergeCell ref="F87:F88"/>
    <mergeCell ref="G87:G88"/>
    <mergeCell ref="H87:H88"/>
    <mergeCell ref="B99:B100"/>
    <mergeCell ref="C99:C100"/>
    <mergeCell ref="D99:D100"/>
    <mergeCell ref="E99:E100"/>
    <mergeCell ref="F99:F100"/>
    <mergeCell ref="B105:B106"/>
    <mergeCell ref="C105:C106"/>
    <mergeCell ref="D105:D106"/>
    <mergeCell ref="E105:E106"/>
    <mergeCell ref="F105:F106"/>
    <mergeCell ref="G105:G106"/>
    <mergeCell ref="H105:H106"/>
    <mergeCell ref="I105:I106"/>
    <mergeCell ref="J105:J106"/>
    <mergeCell ref="K105:K106"/>
    <mergeCell ref="L87:L88"/>
    <mergeCell ref="L99:L100"/>
    <mergeCell ref="L105:L106"/>
    <mergeCell ref="H66:K66"/>
    <mergeCell ref="L66:O66"/>
    <mergeCell ref="H99:H100"/>
    <mergeCell ref="I99:I100"/>
    <mergeCell ref="J99:J100"/>
    <mergeCell ref="K99:K100"/>
    <mergeCell ref="I87:I88"/>
    <mergeCell ref="J87:J88"/>
    <mergeCell ref="K87:K88"/>
    <mergeCell ref="H37:K37"/>
    <mergeCell ref="L37:O37"/>
    <mergeCell ref="P37:S37"/>
    <mergeCell ref="T37:W37"/>
    <mergeCell ref="L75:L76"/>
    <mergeCell ref="P66:S66"/>
    <mergeCell ref="T66:W66"/>
    <mergeCell ref="L51:O51"/>
    <mergeCell ref="P51:S51"/>
    <mergeCell ref="T51:W51"/>
    <mergeCell ref="P19:S19"/>
    <mergeCell ref="T19:W19"/>
    <mergeCell ref="H4:K4"/>
    <mergeCell ref="L4:O4"/>
    <mergeCell ref="P4:S4"/>
    <mergeCell ref="T4:W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Vrabec Vojtěch (S-FLD)</dc:creator>
  <cp:lastModifiedBy>Vrabec Vojtěch (S-FLD)</cp:lastModifiedBy>
  <cp:lastPrinted>2025-04-05T20:39:52Z</cp:lastPrinted>
  <dcterms:created xsi:type="dcterms:W3CDTF">2025-04-03T07:58:32Z</dcterms:created>
  <dcterms:modified xsi:type="dcterms:W3CDTF">2025-04-13T07:08:07Z</dcterms:modified>
</cp:coreProperties>
</file>